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tmarov-Rajhradice most\soupis prací\"/>
    </mc:Choice>
  </mc:AlternateContent>
  <bookViews>
    <workbookView xWindow="0" yWindow="0" windowWidth="0" windowHeight="0" activeTab="5"/>
  </bookViews>
  <sheets>
    <sheet name="SO 000Ostatní" sheetId="2" r:id="rId1"/>
    <sheet name="SO 000Vedlejší" sheetId="3" r:id="rId2"/>
    <sheet name="SO 101" sheetId="4" r:id="rId3"/>
    <sheet name="SO 181" sheetId="5" r:id="rId4"/>
    <sheet name="SO 182" sheetId="6" r:id="rId5"/>
    <sheet name="SO 201" sheetId="7" r:id="rId6"/>
  </sheets>
  <calcPr/>
</workbook>
</file>

<file path=xl/calcChain.xml><?xml version="1.0" encoding="utf-8"?>
<calcChain xmlns="http://schemas.openxmlformats.org/spreadsheetml/2006/main">
  <c i="7" l="1" r="I3"/>
  <c r="I337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1"/>
  <c r="I391"/>
  <c r="O388"/>
  <c r="I388"/>
  <c r="O384"/>
  <c r="I384"/>
  <c r="O380"/>
  <c r="I380"/>
  <c r="O376"/>
  <c r="I376"/>
  <c r="O372"/>
  <c r="I372"/>
  <c r="O368"/>
  <c r="I368"/>
  <c r="O364"/>
  <c r="I364"/>
  <c r="O361"/>
  <c r="I361"/>
  <c r="O358"/>
  <c r="I358"/>
  <c r="O355"/>
  <c r="I355"/>
  <c r="O352"/>
  <c r="I352"/>
  <c r="O349"/>
  <c r="I349"/>
  <c r="O346"/>
  <c r="I346"/>
  <c r="O342"/>
  <c r="I342"/>
  <c r="O338"/>
  <c r="I338"/>
  <c r="I328"/>
  <c r="O333"/>
  <c r="I333"/>
  <c r="O329"/>
  <c r="I329"/>
  <c r="I295"/>
  <c r="O324"/>
  <c r="I324"/>
  <c r="O320"/>
  <c r="I320"/>
  <c r="O316"/>
  <c r="I316"/>
  <c r="O312"/>
  <c r="I312"/>
  <c r="O308"/>
  <c r="I308"/>
  <c r="O304"/>
  <c r="I304"/>
  <c r="O300"/>
  <c r="I300"/>
  <c r="O296"/>
  <c r="I296"/>
  <c r="I266"/>
  <c r="O291"/>
  <c r="I291"/>
  <c r="O287"/>
  <c r="I287"/>
  <c r="O283"/>
  <c r="I283"/>
  <c r="O279"/>
  <c r="I279"/>
  <c r="O275"/>
  <c r="I275"/>
  <c r="O271"/>
  <c r="I271"/>
  <c r="O267"/>
  <c r="I267"/>
  <c r="I221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I180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I151"/>
  <c r="O176"/>
  <c r="I176"/>
  <c r="O172"/>
  <c r="I172"/>
  <c r="O168"/>
  <c r="I168"/>
  <c r="O164"/>
  <c r="I164"/>
  <c r="O160"/>
  <c r="I160"/>
  <c r="O156"/>
  <c r="I156"/>
  <c r="O152"/>
  <c r="I152"/>
  <c r="I110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I29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6" r="I3"/>
  <c r="I8"/>
  <c r="O9"/>
  <c r="I9"/>
  <c i="5" r="I3"/>
  <c r="I8"/>
  <c r="O9"/>
  <c r="I9"/>
  <c i="4" r="I3"/>
  <c r="I95"/>
  <c r="O143"/>
  <c r="I143"/>
  <c r="O139"/>
  <c r="I139"/>
  <c r="O135"/>
  <c r="I135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0"/>
  <c r="I100"/>
  <c r="O96"/>
  <c r="I96"/>
  <c r="I5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1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<sst xmlns="http://schemas.openxmlformats.org/spreadsheetml/2006/main">
  <si>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</si>
  <si>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</si>
  <si>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</si>
  <si>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</si>
  <si>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</si>
  <si>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22073</t>
  </si>
  <si>
    <t>III/41610 Otmarov - Rajhradice, most 41610-4 (přes D2)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</si>
  <si>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</si>
  <si>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</si>
  <si>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</si>
  <si>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</si>
  <si>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</si>
  <si>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</si>
  <si>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</si>
  <si>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</si>
  <si>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</si>
  <si>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</si>
  <si>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</si>
  <si>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</si>
  <si>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</si>
  <si>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</si>
  <si>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</si>
  <si>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</si>
  <si>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</si>
  <si>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</si>
  <si>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</si>
  <si>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</si>
  <si>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</si>
  <si>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</si>
  <si>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</si>
  <si>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</si>
  <si>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</si>
  <si>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</si>
  <si>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</si>
  <si>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</si>
  <si>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</si>
  <si>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</si>
  <si>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</si>
  <si>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</si>
  <si>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</si>
  <si>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</si>
  <si>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</si>
  <si>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</si>
  <si>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</si>
  <si>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</si>
  <si>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</si>
  <si>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</si>
  <si>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</si>
  <si>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</si>
  <si>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</si>
  <si>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</si>
  <si>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</si>
  <si>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</si>
  <si>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</si>
  <si>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</si>
  <si>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</si>
  <si>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</si>
  <si>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</si>
  <si>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</si>
  <si>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</si>
  <si>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</si>
  <si>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</si>
  <si>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</si>
  <si>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</si>
  <si>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</si>
  <si>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</si>
  <si>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</si>
  <si>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</si>
  <si>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</si>
  <si>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</si>
  <si>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</si>
  <si>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</si>
  <si>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</si>
  <si>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</si>
  <si>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</si>
  <si>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</si>
  <si>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R.a</t>
  </si>
  <si>
    <t>Mostní listy - popsáno v projektové dokumentaci</t>
  </si>
  <si>
    <t>včetně zápisu do evidence ŘSD_x000d_
pro podjezdy ev.č. D2-011.1 a D2-011.2</t>
  </si>
  <si>
    <t>R.b</t>
  </si>
  <si>
    <t>včetně výpočtu zatížitelnosti
včetně vložení do BMS
pro most ev.č. 41610-4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</si>
  <si>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</si>
  <si>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</si>
  <si>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</si>
  <si>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</si>
  <si>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</si>
  <si>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 plán</t>
  </si>
  <si>
    <t>00018</t>
  </si>
  <si>
    <t>Návrh technologického postupu prací - popsáno v obchodních podmínkách</t>
  </si>
  <si>
    <t>02730</t>
  </si>
  <si>
    <t>POMOC PRÁCE ZŘÍZ NEBO ZAJIŠŤ OCHRANU INŽENÝRSKÝCH SÍTÍ</t>
  </si>
  <si>
    <t>Ochrana inženýrských sítí v prostoru staveniště.</t>
  </si>
  <si>
    <t>zahrnuje veškeré náklady spojené s objednatelem požadovanými zařízeními</t>
  </si>
  <si>
    <t>02851</t>
  </si>
  <si>
    <t>PRŮZKUMNÉ PRÁCE DIAGNOSTIKY KONSTRUKCÍ NA POVRCHU</t>
  </si>
  <si>
    <t>Doplňková diagnostika stavu předpínací výztuže prvního nosníku zprava - střední pole (SO 201)</t>
  </si>
  <si>
    <t>SO 101</t>
  </si>
  <si>
    <t>Silnice III/416 10</t>
  </si>
  <si>
    <t>001</t>
  </si>
  <si>
    <t>014102</t>
  </si>
  <si>
    <t>POPLATKY ZA SKLÁDKU</t>
  </si>
  <si>
    <t>T</t>
  </si>
  <si>
    <t>Nevhodná zemina z výkopů a podkladních vrstev vozovky a krajnic.</t>
  </si>
  <si>
    <t>VV</t>
  </si>
  <si>
    <t>Pro zpevnění krajů vozovky, dle pol. 113326: 130,500000 *1,9 = 247,950 [A]_x000d_
 Pro nové krajnice, dle pol. 122736: 636,320000 *2,0 = 1272,640 [C]_x000d_
Mezisoučet = 1520,590 [B]</t>
  </si>
  <si>
    <t>zahrnuje veškeré poplatky provozovateli skládky související s uložením odpadu na skládce.</t>
  </si>
  <si>
    <t>1</t>
  </si>
  <si>
    <t>Zemní práce</t>
  </si>
  <si>
    <t>113326</t>
  </si>
  <si>
    <t>ODSTRANĚNÍ PODKLADŮ ZPEVNĚNÝCH PLOCH Z KAMENIVA NESTMEL, ODVOZ DO 12KM</t>
  </si>
  <si>
    <t>M3</t>
  </si>
  <si>
    <t>Odkopávky pro zpevnění krajů vozovky. Včetně odvozu na řízenou skládku. V úseku obnovy živičných vrstev.
Km 0,016 00 - 0,113 50 a 0,280 00 - 0,400 00.</t>
  </si>
  <si>
    <t>před mostem: 2*97,5*1,0*0,3 = 58,500 [A]_x000d_
 za mostem: 2*120,0*1,0*0,3 = 72,000 [B]_x000d_
 Celkové množství 130.500000 = 130,500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</si>
  <si>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</si>
  <si>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</si>
  <si>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a</t>
  </si>
  <si>
    <t>ODSTRANĚNÍ PODKLADU ZPEVNĚNÝCH PLOCH S ASFALT POJIVEM</t>
  </si>
  <si>
    <t xml:space="preserve">Odstranění podkladních vrstev vozovky. 
Průměrná tl. 100 mm.  V úseku opravy živičných vrstev. Vrstvy vozovky budou použity na recyklaci za studena. Km 0,016 00 - 0,113 50 a 0,296 23 - 0,400 00.</t>
  </si>
  <si>
    <t>před mostem: 157,1*6,5*0,1 = 102,115 [A]_x000d_
 za mostem: 151,9*6,5*0,1 = 98,735 [B]_x000d_
 Celkové množství 200.850000 = 200,850 [C]</t>
  </si>
  <si>
    <t>Položka zahrnuje veškerou manipulaci s vybouranou sutí a s vybouranými hmotami vč. uložení na skládku. Nezahrnuje poplatek za skládku</t>
  </si>
  <si>
    <t>b</t>
  </si>
  <si>
    <t xml:space="preserve">Odstranění podkladních vrstev vozovky. 
Průměrná tl. 200 mm.  V místě propadlé vozovky před a za mostem. Vrstvy vozovky budou použity na recyklaci za studena. Km 0,016 00 - 0,113 50 a 0,296 23 - 0,400 00.</t>
  </si>
  <si>
    <t>před mostem: 38*6,5*0,2 = 49,400 [A]_x000d_
 za mostem: 40*6,5*0,2 = 52,000 [B]_x000d_
 Celkové množství 101.400000 = 101,400 [C]</t>
  </si>
  <si>
    <t>11372</t>
  </si>
  <si>
    <t>FRÉZOVÁNÍ ZPEVNĚNÝCH PLOCH ASFALTOVÝCH</t>
  </si>
  <si>
    <t xml:space="preserve">Odstranění obrusné vrstvy vozovky.  "odvoz a likvidace v režii zhotovitele"
Průměrná tl. 100 mm.  V celém úseku opravy mimo most. Vrstvy vozovky lze použít na recyklaci za studena nebo do krajnic.</t>
  </si>
  <si>
    <t>před mostem: 157,1*6,3*0,1 = 98,973 [A]_x000d_
 za mostem: 151,9*6,3*0,1 = 95,697 [B]_x000d_
 Celkové množství 194.670000 = 194,670 [C]</t>
  </si>
  <si>
    <t>12110</t>
  </si>
  <si>
    <t>SEJMUTÍ ORNICE NEBO LESNÍ PŮDY</t>
  </si>
  <si>
    <t>sejmutí kulturních vrstev v tl. 150mm. Plocha odečtena graficky. Včetně uložení na dočasné skládce.</t>
  </si>
  <si>
    <t>před mostem: (274,0+266,0)*0,15 = 81,000 [A]_x000d_
 za mostem: (196,0+250,0)*0,15 = 66,900 [B]_x000d_
 Celkové množství 147.900000 = 147,900 [C]</t>
  </si>
  <si>
    <t>položka zahrnuje sejmutí ornice bez ohledu na tloušťku vrstvy a její vodorovnou dopravu
nezahrnuje uložení na trvalou skládku</t>
  </si>
  <si>
    <t>122736</t>
  </si>
  <si>
    <t>ODKOPÁVKY A PROKOPÁVKY OBECNÉ TŘ. I, ODVOZ DO 12KM</t>
  </si>
  <si>
    <t>Odkopávky pro nové krajnice. Včetně odvozu na řízenou skládku. V celém úseku mimo most. Plocha krajnice zprůměrována.</t>
  </si>
  <si>
    <t>před mostem: 2*168,0*0,97 = 325,920 [A]_x000d_
 za mostem: 2*160,0*0,97 = 310,400 [B]_x000d_
 Celkové množství 636.320000 = 636,320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</si>
  <si>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</si>
  <si>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</si>
  <si>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</si>
  <si>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sypaniny na skládce.</t>
  </si>
  <si>
    <t>del pol. 113326: 130,500000 = 130,500 [A]_x000d_
 del pol. 122736: 636,320000 = 636,320 [B]_x000d_
 Celkové množství 766.820000 = 766,820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</si>
  <si>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</si>
  <si>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</si>
  <si>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</si>
  <si>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M2</t>
  </si>
  <si>
    <t>Rozprostření ornice, uvedení zeleně do původního stavu. Dle pol. 12110.</t>
  </si>
  <si>
    <t>pokládka ornice podél silnice: 147,900000 (12110)/0,15 = 986,000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</si>
  <si>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</si>
  <si>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</si>
  <si>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</si>
  <si>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Založení trávníku (dle položky č. 18232)</t>
  </si>
  <si>
    <t>- založení trávníku: 147,900000 (12110)/0,15 = 986,000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</si>
  <si>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</si>
  <si>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</si>
  <si>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</si>
  <si>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- ošetřování trávníku (dle položky 18241): 147,900000 (12110)/0,15 = 986,000 [A]</t>
  </si>
  <si>
    <t>Zahrnuje pokosení se shrabáním, naložení shrabků na dopravní prostředek, s odvozem a se složením, to vše bez ohledu na sklon terénu
zahrnuje nutné zalití a hnojení</t>
  </si>
  <si>
    <t>5</t>
  </si>
  <si>
    <t>Komunikace</t>
  </si>
  <si>
    <t>56336</t>
  </si>
  <si>
    <t>VOZOVKOVÉ VRSTVY ZE ŠTĚRKODRTI TL. DO 300MM</t>
  </si>
  <si>
    <t>vrstva štěrkodrti. V úseku propadlé vozovky před a za mostem. Průměrná tloušťka vrstvy 200 mm. Max tloušťka 280 mm.</t>
  </si>
  <si>
    <t>před mostem: 68,0*8,5*0,2 = 115,600 [A]_x000d_
 za mostem: 40*8,5*0,2 = 68,000 [B]_x000d_
 Celkové množství 183.600000 = 183,600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</si>
  <si>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</si>
  <si>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vrstva pro úpravu krajnic v místě obnnovy živičných vrstev. V úseku obnovy živičných vrstev.</t>
  </si>
  <si>
    <t>před mostem: 2*99,5*1,0 = 199,000 [A]_x000d_
 za mostem: 2*120,0*1,0 = 240,000 [B]_x000d_
 Celkové množství 439.000000 = 439,000 [C]</t>
  </si>
  <si>
    <t>567532</t>
  </si>
  <si>
    <t>VRST PRO OBNOVU A OPR RECYK ZA STUDENA ASF EMUL TL DO 150MM</t>
  </si>
  <si>
    <t xml:space="preserve">Recyklace RS 0/45 CA (na místě) tl. 150 mm, včetně využití frézovaného materiálu první a druhé vrstvy, včetně
dovozu materiálu z meziskládky. V celém úseku opravy mimo most.  Výsledná směs 0/45.</t>
  </si>
  <si>
    <t>před mostem-obnova živičných vrstev: 68,0*7,3 = 496,400 [A]_x000d_
 před mostem-kompletní výměna: 99,5*11,3 = 1124,350 [B]_x000d_
 za mostem-obnova živičných vrstev: 120,0*7,3 = 876,000 [C]_x000d_
 za mostem-kompletní výměna: 40,0*11,3 = 452,000 [D]_x000d_
 Celkové množství 2948.750000 = 2948,750 [E]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</si>
  <si>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</si>
  <si>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</si>
  <si>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</si>
  <si>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V místě svodidel, krajnice šířky 1,0 m. R-materiál tl. 150 mm, frakce max. 0/22</t>
  </si>
  <si>
    <t>před mostem: 2*140,5*1,0 = 281,000 [A]_x000d_
 za mostem: 2*92,0*1,0 = 184,000 [B]_x000d_
 Celkové množství 465.000000 = 465,000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</si>
  <si>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</si>
  <si>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V místě bez svodidel, krajnice šířky 0,75 m. R-materiál tl. 150 mm, frakce max. 0/22</t>
  </si>
  <si>
    <t>před mostem: 2*13,0*0,75 = 19,500 [A]_x000d_
 za mostem: 2*60,0*0,75 = 90,000 [B]_x000d_
 Celkové množství 109.500000 = 109,500 [C]</t>
  </si>
  <si>
    <t>572214</t>
  </si>
  <si>
    <t>SPOJOVACÍ POSTŘIK Z MODIFIK EMULZE DO 0,5KG/M2</t>
  </si>
  <si>
    <t>Spojovací postřik 0,2 kg/m3. V celé délce úpravy komunikace. Na ložné vrstvě.</t>
  </si>
  <si>
    <t>Dle pol. 547D56: 2060,250000 (574D56) = 2060,250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</si>
  <si>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</si>
  <si>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0,35 kg/m3. V celé délce úpravy komunikace.Na podkladní vrstvě.</t>
  </si>
  <si>
    <t>Dle pol. 574F46: 624,800000 (574F46) = 624,800 [A]</t>
  </si>
  <si>
    <t>574B34</t>
  </si>
  <si>
    <t>ASFALTOVÝ BETON PRO OBRUSNÉ VRSTVY MODIFIK ACO 11+ TL. 40MM</t>
  </si>
  <si>
    <t>Obrusná vrstva vozovky ACO 11+ tl. 40 mm. V celé délce úpravy komunikace mimo most. Obrusná vrstva na mostě je součástí SO201.</t>
  </si>
  <si>
    <t>(157,5+150,0)*6,5 = 1998,750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</si>
  <si>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</si>
  <si>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</si>
  <si>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</si>
  <si>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Ložní vrstva vozovky. ACL 16+ tl. 60 mm. V celé délce úpravy komunikace, mimo most.. Ložní vrstva na mostě je součástí SO201.</t>
  </si>
  <si>
    <t>(157,5+150,0)*6,7 = 2060,250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</si>
  <si>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</si>
  <si>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</si>
  <si>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</si>
  <si>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Podkladní vrstva vozovky. ACP 16+ tl. 50 mm. V místě kompletní výměny vozovky. Km 0,113 50 - 0,173 10 a 0,248 10 - 0,296 23.</t>
  </si>
  <si>
    <t>před mostem: 58,0*7,1 = 411,800 [A]_x000d_
 za mostem: 30,0*7,1 = 213,000 [B]_x000d_
 Celkové množství 624.800000 = 624,800 [C]</t>
  </si>
  <si>
    <t>9</t>
  </si>
  <si>
    <t>Ostatní konstrukce a práce</t>
  </si>
  <si>
    <t>9113B1</t>
  </si>
  <si>
    <t>SVODIDLO OCEL SILNIČ JEDNOSTR, ÚROVEŇ ZADRŽ H1 -DODÁVKA A MONTÁŽ</t>
  </si>
  <si>
    <t>M</t>
  </si>
  <si>
    <t>Svodidla úrovně H1 před a za mostem. Navazují na motní svodidla u SO 201.</t>
  </si>
  <si>
    <t>před mostem: 2*150,0 = 300,000 [A]_x000d_
 za mostem: 2*100,0 = 200,000 [B]_x000d_
 Celkové množství 500.000000 = 500,000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</si>
  <si>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</si>
  <si>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</si>
  <si>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</si>
  <si>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Demontáž stávajícího silničního svodidla. Odvoz a likvidace v režii zhotovitele.</t>
  </si>
  <si>
    <t>položka zahrnuje:
- demontáž a odstranění zařízení
- jeho odvoz na předepsané místo</t>
  </si>
  <si>
    <t>91228</t>
  </si>
  <si>
    <t>SMĚROVÉ SLOUPKY Z PLAST HMOT VČETNĚ ODRAZNÉHO PÁSKU</t>
  </si>
  <si>
    <t>KUS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</si>
  <si>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</si>
  <si>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</si>
  <si>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</si>
  <si>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>Bílé nádstavce na svodidla. Nádstavce na mostě součástí objektu SO201.</t>
  </si>
  <si>
    <t>Modré nádstavce na svodidla. Nádstavce na mostě součástí objektu SO201.</t>
  </si>
  <si>
    <t>91267</t>
  </si>
  <si>
    <t>ODRAZKY NA SVODIDLA</t>
  </si>
  <si>
    <t>Odrazky na svodidla bílé barvy</t>
  </si>
  <si>
    <t>- kompletní dodávka se všemi pomocnými a doplňujícími pracemi a součástmi</t>
  </si>
  <si>
    <t>Odrazky na svodidla modré barvy</t>
  </si>
  <si>
    <t>914113</t>
  </si>
  <si>
    <t>DOPRAVNÍ ZNAČKY ZÁKLADNÍ VELIKOSTI OCELOVÉ NEREFLEXNÍ - DEMONTÁŽ</t>
  </si>
  <si>
    <t>Odvoz a likvidace v režii zhotovitele. Stávající značka přednosti v jízdě P1 a E 2b ve směru na Rajhradice...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</si>
  <si>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</si>
  <si>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</si>
  <si>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</si>
  <si>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Nová značka přednosti v jízdě P1 a E 2b ve směru na Rajhradice..</t>
  </si>
  <si>
    <t>položka zahrnuje:
- dodávku a montáž značek v požadovaném provedení</t>
  </si>
  <si>
    <t>914921</t>
  </si>
  <si>
    <t>SLOUPKY A STOJKY DOPRAVNÍCH ZNAČEK Z OCEL TRUBEK DO PATKY - DODÁVKA A MONTÁŽ</t>
  </si>
  <si>
    <t>Pro novou značku přednosti v jízdě P1 a E 2a.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</si>
  <si>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</si>
  <si>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</si>
  <si>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</si>
  <si>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Stávající značka přednosti v jízdě P1 a E 2a. Odvoz a likvidace v režii zhotovitele.</t>
  </si>
  <si>
    <t>915111</t>
  </si>
  <si>
    <t>VODOROVNÉ DOPRAVNÍ ZNAČENÍ BARVOU HLADKÉ - DODÁVKA A POKLÁDKA</t>
  </si>
  <si>
    <t>VDZ v celém úseku opravy včetně mostu. První fáze bude provedena rozpouštědlovou, nebo vodou ředitelnou barvou s retroreflexní úpravou.</t>
  </si>
  <si>
    <t>Vodící čára V4: 400*0,25*2 = 200,000 [A]_x000d_
 Dělící čára V1a: 400*0,125 = 50,000 [B]_x000d_
 Celkové množství 250.000000 = 250,000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</si>
  <si>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</si>
  <si>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</si>
  <si>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</si>
  <si>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Druhá fáze VDZ bude provedena z dlouhoživotného materiálu (plastu) s retroreflexní úpravou následovně:
1. vícesložková strukturální plastická hmota nanášená za studena: 
- podélná čára VDZ č. V1a (šířky 125 mm).
2. profilovaná termoplastická hmota:
- vodící čára VDZ č. V4 (šířky 250 mm).
VDZ v celém úseku opravy včetně mostu.</t>
  </si>
  <si>
    <t>919111</t>
  </si>
  <si>
    <t>ŘEZÁNÍ ASFALTOVÉHO KRYTU VOZOVEK TL DO 50MM</t>
  </si>
  <si>
    <t>V místě napojení na stávající komunikaci: 5,92+5,89 = 11,810 [A]</t>
  </si>
  <si>
    <t>položka zahrnuje řezání vozovkové vrstvy v předepsané tloušťce, včetně spotřeby vody</t>
  </si>
  <si>
    <t>931325</t>
  </si>
  <si>
    <t>TĚSNĚNÍ DILATAČ SPAR ASF ZÁLIVKOU MODIFIK PRŮŘ DO 600MM2</t>
  </si>
  <si>
    <t>Těsnění spar asf. zálivkou.</t>
  </si>
  <si>
    <t>- viz položka 919111: 11,810000 (919111) = 11,810 [A]</t>
  </si>
  <si>
    <t>položka zahrnuje dodávku a osazení předepsaného materiálu, očištění ploch spáry před úpravou, očištění okolí spáry po úpravě
nezahrnuje těsnící profil</t>
  </si>
  <si>
    <t>SO 181</t>
  </si>
  <si>
    <t>Dopravně inženýrská opatření na silnici III/41610</t>
  </si>
  <si>
    <t>02720</t>
  </si>
  <si>
    <t>POMOC PRÁCE ZŘÍZ NEBO ZAJIŠŤ REGULACI A OCHRANU DOPRAVY</t>
  </si>
  <si>
    <t>Dopravně inženýrská opatření na silnici III/41610._x000d_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</t>
  </si>
  <si>
    <t>1 = 1,000 [A]</t>
  </si>
  <si>
    <t>SO 182</t>
  </si>
  <si>
    <t>Dopravně inženýrská opatření na D2</t>
  </si>
  <si>
    <t>2</t>
  </si>
  <si>
    <t>Dopravně inženýrská opatření na D2.
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</t>
  </si>
  <si>
    <t>SO 201</t>
  </si>
  <si>
    <t>Most ev.č. 41610-4</t>
  </si>
  <si>
    <t>Nevhodná zemina z výkopů a podkladních vrstev vozovky. Bude fakturováno dle skutečnosti.</t>
  </si>
  <si>
    <t>Dle pol. 122736a - odkopávky pro zpevnění: 136,565000 *2,0 = 273,130 [B]_x000d_
 Dle pol. 122736b - přech. obl.: 331,200000 *2,0 = 662,400 [C]_x000d_
 Dle pol. 122736c - odkopávky pro skluzy: 26,604000*2,0 = 53,208 [D]_x000d_
 Dle pol. 12930 - čištění příkopů podél D2: 4,800000 *2,0 = 9,600 [E]_x000d_
Mezisoučet = 998,338 [A]</t>
  </si>
  <si>
    <t>Beton</t>
  </si>
  <si>
    <t>Dle pol. 113156 - podkladní beton pod panely u opěr: 22,599000 *2,3 = 51,978 [D]_x000d_
 Dle pol. 11328 - žlaby: 126,000000*0,125 = 15,750 [F]_x000d_
Mezisoučet = 67,728 [A]</t>
  </si>
  <si>
    <t>c</t>
  </si>
  <si>
    <t>železobeton</t>
  </si>
  <si>
    <t>Dle pol. 966166 - bourání přech.desek, křídel a vyrovnánací desky: 82,182000*2,5 = 205,455 [A]_x000d_
 Dle pol. 967116- bourání prefab. říms 36,276000*2,5 = 90,690 [B]_x000d_
 Dle pol. 261516 - vrty: 9,240000 *3,14*0,03*0,03*2,5 = 0,065 [C]_x000d_
 Dle pol. 113166 - panely pod opěrami: 2,5*33,899000 = 84,748 [H]_x000d_
Mezisoučet = 380,958 [D]</t>
  </si>
  <si>
    <t>d</t>
  </si>
  <si>
    <t>kámen</t>
  </si>
  <si>
    <t>Dle pol. 113175 - dlažební kostky: 1,000000 *2,6 = 2,600 [E]</t>
  </si>
  <si>
    <t>014112</t>
  </si>
  <si>
    <t>POPLATKY ZA SKLÁDKU TYP S-IO (INERTNÍ ODPAD)</t>
  </si>
  <si>
    <t>Litý asfalt z chodníků.</t>
  </si>
  <si>
    <t>Dle pol. 113136 - litý asfalt z chodníků: 3,374000*2,4 = 8,098 [B]_x000d_
 Celkové množství 8.098000 = 8,098 [A]</t>
  </si>
  <si>
    <t>113136</t>
  </si>
  <si>
    <t>ODSTRANĚNÍ KRYTU ZPEVNĚNÝCH PLOCH S ASFALT POJIVEM, ODVOZ DO 12KM</t>
  </si>
  <si>
    <t>Odstranění stávajícího litého asfaltu z povrchu levé a pravé římsy.</t>
  </si>
  <si>
    <t>levá římsa: 60,46*0,93*0,03 = 1,687 [A]_x000d_
 pravá římsa: 60,46*0,93*0,03 = 1,687 [B]_x000d_
 Celkové množství 3.374000 = 3,374 [C]</t>
  </si>
  <si>
    <t>113156</t>
  </si>
  <si>
    <t>ODSTRANĚNÍ KRYTU ZPEVNĚNÝCH PLOCH Z BETONU, ODVOZ DO 12KM</t>
  </si>
  <si>
    <t>Vybourání podkladního betonu pod silničmíni panely před opěrami,. Jedná se o práci pod mostem v šikmém svahu.</t>
  </si>
  <si>
    <t>pod OP1: (10,5+1,7)*9,3*0,1 = 11,346 [A]_x000d_
 pod OP4: (10,35+1,75)*9,3*0,1 = 11,253 [B]_x000d_
 Celkové množství 22.599000 = 22,599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</si>
  <si>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</si>
  <si>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113166</t>
  </si>
  <si>
    <t>ODSTRANĚNÍ KRYTU ZPEVNĚNÝCH PLOCH ZE SILNIČNÍCH DÍLCŮ, ODVOZ DO 12KM</t>
  </si>
  <si>
    <t>Odstranění silničních panelů a betonu pod opěrami OP1 a OP4.</t>
  </si>
  <si>
    <t>pod OP1: 9,3*(10,5+1,7)*0,15 = 17,019 [A]_x000d_
 pod OP4: 9,3*(10,35+1,75)*0,15 = 16,880 [B]_x000d_
 Celkové množství 33.899000 = 33,899 [C]</t>
  </si>
  <si>
    <t>113176</t>
  </si>
  <si>
    <t>ODSTRAN KRYTU ZPEVNĚNÝCH PLOCH Z DLAŽEB KOSTEK, ODVOZ DO 12KM</t>
  </si>
  <si>
    <t>Odstranění dlažebních kostek za římsami. (začátky skluzů)</t>
  </si>
  <si>
    <t>4*1,0*1,0*0,25 = 1,000 [A]</t>
  </si>
  <si>
    <t>11328</t>
  </si>
  <si>
    <t>ODSTRANĚNÍ PŘÍKOPŮ, ŽLABŮ A RIGOLŮ Z PŘÍKOPOVÝCH TVÁRNIC</t>
  </si>
  <si>
    <t xml:space="preserve">Vybourání  stávajcícíh žlabů odvodňovacích skluzů. Včetně odvozu na skládku.</t>
  </si>
  <si>
    <t>skluzy za opěrou OP1: 2*16+2*14 = 60,000 [A]_x000d_
 skluzy za opěrou OP4: 2*19+2*14,0 = 66,000 [B]_x000d_
 Celkové množství 126.000000 = 126,000 [C]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</si>
  <si>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</si>
  <si>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</si>
  <si>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</si>
  <si>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Vybourání kamenných obrubníků podél říms a vozovky, Včetně odvozu a likvidace v režii zhotovitele</t>
  </si>
  <si>
    <t>levá římsa 63,6 = 63,600 [A]_x000d_
 pravá římsa 63,6 = 63,600 [B]_x000d_
 Celkové množství 127.200000 = 127,200 [C]</t>
  </si>
  <si>
    <t>Položka zahrnuje veškerou manipulaci s vybouranou sutí a s vybouranými hmotami vč. uložení na skládku. Nezahrnuje poplatek za skládku,</t>
  </si>
  <si>
    <t xml:space="preserve">Frézování vozovky tl. cca 10 cm před a za mostem 14 cm na mostě.  Vrstvy vozovky budou použity pro recyklaci za studena.</t>
  </si>
  <si>
    <t>Na mostě tl. 140 mm: 58,5*6,5*0,14 = 53,235 [B]_x000d_
 Celkové množství 53.235000 = 53,235 [A]</t>
  </si>
  <si>
    <t>Odkopávky pro zpevnění u opěr za křídly a podél křídel.</t>
  </si>
  <si>
    <t>Podél křídel OP1-P: (1,7+10,5)*1,45*0,45+4,0*1,45*0,45+2,0*1,5*0,45 = 11,921 [A]_x000d_
 Podél křídel OP1-L: (1,7+10,5)*0,5*0,45+4,0*0,5*0,45+2,0*1,0*0,45 = 4,545 [B]_x000d_
 Podél křídel OP2-L: (1,75+10,75)*0,5*0,45+4,0*0,5*0,45+2,0*1,0*0,45 = 4,613 [C]_x000d_
 Podél křídel OP2-P: (1,75+10,75)*1,45*0,45+4,0*1,45*0,45+2,0*1,5*0,45 = 12,116 [D]_x000d_
 Pod OP1: 9,3*(10,5+1,7)*0,45 = 51,057 [E]_x000d_
 Pod OP4: 9,3*(10,75+1,75)*0,45 = 52,313 [F]_x000d_
 Celkové množství 136.565000 = 136,565 [G]</t>
  </si>
  <si>
    <t>Odtěžení přechodových oblastí za rubem opěr. Plocha odečtena graficky.</t>
  </si>
  <si>
    <t>za OP1-průměrná plocha řezu-21,0 m2: 21,8*8,0 = 174,400 [A]_x000d_
 za OP4-průměrná plocha řezu-19,6 m2: 19,6*8,0 = 156,800 [B]_x000d_
 Celkové množství 331.200000 = 331,200 [C]</t>
  </si>
  <si>
    <t>Pro nové skluzy a vývařiště. Délka skluzů viz pol. 11328.</t>
  </si>
  <si>
    <t>Skluzy: 0,6*0,3*126 = 22,680 [A]_x000d_
 Vývařiště: 3*1,8*1,8*0,3+1,6*2,1*0,3 = 3,924 [B]_x000d_
 Celkové množství 26.604000 = 26,604 [C]</t>
  </si>
  <si>
    <t>12930</t>
  </si>
  <si>
    <t>ČIŠTĚNÍ PŘÍKOPŮ OD NÁNOSU</t>
  </si>
  <si>
    <t>Pročištění stávajících přípopů podél dálnice D2. Včetně očištěním vodním paprskem.</t>
  </si>
  <si>
    <t>podél D2: 2*40,0*0,6*0,1 = 4,800 [A]_x000d_
 Celkové množství 4.800000 = 4,800 [B]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</si>
  <si>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</si>
  <si>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dle pol. 122736.a: 136,565000 = 136,565 [A]_x000d_
 dle pol. 122736.b: 331,200000 = 331,200 [B]_x000d_
 dle pol. 122736.c: 26,604000 = 26,604 [C]_x000d_
 Celkové množství 494.369000 = 494,369 [D]</t>
  </si>
  <si>
    <t>17380</t>
  </si>
  <si>
    <t>ZEMNÍ KRAJNICE A DOSYPÁVKY Z NAKUPOVANÝCH MATERIÁLŮ</t>
  </si>
  <si>
    <t>Dosypání nových krajnic ze štěrkodrti 0/32. Lze použít vyfrézovaná živice.</t>
  </si>
  <si>
    <t>vlevo před mostem: 4,3*1,4*0,15 = 0,903 [A]_x000d_
 vpravo před mostem: 3,2*1,7*0,15 = 0,816 [B]_x000d_
 vlevo za mostem: 4,6*1,6*0,15 = 1,104 [C]_x000d_
 vpravo za mostem: 4,3*1,3*0,15 = 0,839 [D]_x000d_
 Celkové množství 3.662000 = 3,662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</si>
  <si>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</si>
  <si>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</si>
  <si>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</si>
  <si>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za přechodovou deskou po těsnící vrstvu, (zemina vhodná nebo štěrkodrť ŠD 0/32A) d=100% ps dle čl. 5.3 čsn 73 6244, tkp 4. Plocha odečtena graficky.</t>
  </si>
  <si>
    <t>za OP1-průměrná plocha řezu-4,9 m2: 4,9*8,0 = 39,200 [A]_x000d_
 za OP4-průměrná plocha řezu-5,36 m2 5,36*8,0 = 42,880 [B]_x000d_
 Celkové množství 82.080000 = 82,080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</si>
  <si>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</si>
  <si>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za přechodovou deskou nad těsnící vrstvou (štěrkodrť ŠD 0/32) d=100% ps dle čl. 5.3 čsn 73 6244, tkp 4. Plocha odečtena graficky.</t>
  </si>
  <si>
    <t>za OP1-průměrná plocha řezu-7,0 m2: 7,0*8,0 = 56,000 [A]_x000d_
 za OP4-průměrná plocha řezu-6,1 m2 6,1*8,0 = 48,800 [B]_x000d_
 Celkové množství 104.800000 = 104,800 [C]</t>
  </si>
  <si>
    <t>Dosypání kuželů po vybudování schodišť, terénní úpravy pod mostem. Plocha odečtena graficky.</t>
  </si>
  <si>
    <t>38,0*0,5*4 = 76,000 [A]</t>
  </si>
  <si>
    <t>Zásyo obnažených táhel. Plocha odečtena graficky.</t>
  </si>
  <si>
    <t>za OP1-průměrná plocha řezu-7,0 m2: 6,3*9,6 = 60,480 [A]_x000d_
 za OP4-průměrná plocha řezu-6,1 m2 5,5*9,6 = 52,800 [B]_x000d_
 Celkové množství 113.280000 = 113,280 [C]</t>
  </si>
  <si>
    <t>18110</t>
  </si>
  <si>
    <t>ÚPRAVA PLÁNĚ SE ZHUTNĚNÍM V HORNINĚ TŘ. I</t>
  </si>
  <si>
    <t>Pro šířku vozovky 6,5-7,9. Šířka pláně zprůměrována. Navazuje na SO 101.</t>
  </si>
  <si>
    <t>Před mostem: 10,27*9,1 = 93,457 [A]_x000d_
 Za mostem: 9,93*9,1 = 90,363 [B]_x000d_
 Celkové množství 183.820000 = 183,820 [C]</t>
  </si>
  <si>
    <t>položka zahrnuje úpravu pláně včetně vyrovnání výškových rozdílů. Míru zhutnění určuje projekt.</t>
  </si>
  <si>
    <t>18220</t>
  </si>
  <si>
    <t>ROZPROSTŘENÍ ORNICE VE SVAHU</t>
  </si>
  <si>
    <t>Plocha po dosypání kuželů po vybudování schodišť a po teréních úpravách pod mostem. Včertně dovezení ormnice. Včetně ohumusování.</t>
  </si>
  <si>
    <t>plocha dle pol. 17481c: 76,000000 = 76,000 [A]</t>
  </si>
  <si>
    <t>Dle pol. 18220.</t>
  </si>
  <si>
    <t>76,000000 = 76,000 [A]_x000d_
 Celkové množství 76.000000 = 76,000 [B]</t>
  </si>
  <si>
    <t>Základy</t>
  </si>
  <si>
    <t>21341</t>
  </si>
  <si>
    <t>DRENÁŽNÍ VRSTVY Z PLASTBETONU (PLASTMALTY)</t>
  </si>
  <si>
    <t xml:space="preserve">Proužek drenážního plastbetonu v úžlabí NK š. 0,15 m. V místě trubičky OIZ žebro 0,5x0,65 m. Příčné žebro nad opěrami š. 0,075 m, včetně drenážního profilu.. Včetně  tl. ochrany izolace."</t>
  </si>
  <si>
    <t>průběžná žebra u říms: 2*63,6*0,15*0,05 = 0,954 [A]_x000d_
 Rozšíření místě trubičky OIZ: 0,65*0,5*20*0,05 = 0,325 [B]_x000d_
 Příčné žebro před MZ: 2*7,95*0,075*0,05 = 0,060 [C]_x000d_
 Celkové množství 1.339000 = 1,339 [D]</t>
  </si>
  <si>
    <t>Položka zahrnuje:
- dodávku předepsaného materiálu pro drenážní vrstvu, včetně mimostaveništní a vnitrostaveništní dopravy
- provedení drenážní vrstvy předepsaných rozměrů a předepsaného tvaru</t>
  </si>
  <si>
    <t>21461C</t>
  </si>
  <si>
    <t>SEPARAČNÍ GEOTEXTILIE DO 300G/M2</t>
  </si>
  <si>
    <t>Seperační geotextilie 300g/m2 na upravenou pláň dle výsledků zatěžovací zkoušky. Navazuje na SO 101.</t>
  </si>
  <si>
    <t>Před mostem: 9,1*4,3 = 39,130 [A]_x000d_
 Za mostem: 9,1*4,3 = 39,130 [B]_x000d_
 Celkové množství 78.260000 = 78,260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</si>
  <si>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</si>
  <si>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261516</t>
  </si>
  <si>
    <t>VRTY PRO KOTV, INJEKT, MIKROPIL NA POVRCHU TŘ V D DO 80MM</t>
  </si>
  <si>
    <t>Vrty prům. 60 mm pro osazení odvodnění izolace a odvodnění nosníků (pro osazení nových trubiček).</t>
  </si>
  <si>
    <t>Odvodnění izolace: 2*10*0,185 = 3,700 [A]_x000d_
 odvodnění nosníků: 4*6*0,2 = 4,800 [B]_x000d_
 odvodňovače: 4*0,185 = 0,740 [C]_x000d_
 Celkové množství 9.240000 = 9,240 [D]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</si>
  <si>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</si>
  <si>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261913</t>
  </si>
  <si>
    <t>VRTY PRO KOTVENÍ A INJEKTÁŽ TŘ V A VI NA POVRCHU D DO 25MM</t>
  </si>
  <si>
    <t>Pro dodatečné obvodové třmínky v krajních nosnících. Cca 50 ks, dl. 0,5 m. Pouze se souhlasem investora. Vč. odvozu a likvidace odpadu..</t>
  </si>
  <si>
    <t>50*0,5 = 25,000 [A]</t>
  </si>
  <si>
    <t>272314</t>
  </si>
  <si>
    <t>ZÁKLADY Z PROSTÉHO BETONU DO C25/30</t>
  </si>
  <si>
    <t>Výplň kaveren pod opěrami. Beton C25/35. Plocha odečtena z výkresu 04_Podélný řez.</t>
  </si>
  <si>
    <t>pod OP1: 3,4*9,0 = 30,600 [A]_x000d_
 pod OP4: 3,55*9,0 = 31,950 [B]_x000d_
 Celkové množství 62.550000 = 62,550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</si>
  <si>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</si>
  <si>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285392</t>
  </si>
  <si>
    <t>DODATEČNÉ KOTVENÍ VLEPENÍM BETONÁŘSKÉ VÝZTUŽE D DO 16MM DO VRTŮ</t>
  </si>
  <si>
    <t>Vrty prům. 14 mm pro kotevní výztuž spřažené desky, hloubka viz výkres tvaru a výztuže, vč. vlepení. Deska dl. 57,1, výztuž podélně po 0,5 m.
Vrt prům. 14 mm, délky 0,1 m - délka celkem: 115*16*0,1=184,0 m
trny prům. 12 mm, délky 0,3 m - délka celkem: 115*16*0,3=552,0 m</t>
  </si>
  <si>
    <t>vrty celkem kusů: 16*115 = 1840,000 [A]_x000d_
 Celkové množství 1840.000000 = 1840,000 [B]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</si>
  <si>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</si>
  <si>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289313</t>
  </si>
  <si>
    <t>STŘÍKANÝ BETON DO C16/20</t>
  </si>
  <si>
    <t>Sanace dobetonávkou při nutnosti sanovat do hloubky 60 mm a vyšší. U sanace typu III - lícních ploch koncových příčníků. Plocha odhadnuta.</t>
  </si>
  <si>
    <t>10*0,06 = 0,600 [A]_x000d_
 Celkové množství 0.600000 = 0,600 [B]</t>
  </si>
  <si>
    <t>289366</t>
  </si>
  <si>
    <t>VÝZTUŽ STŘÍKANÉHO BETONU Z KARI SITÍ</t>
  </si>
  <si>
    <t>t</t>
  </si>
  <si>
    <t>Výztuž sanace dobetonávky. Dle pol. 289313. Síť 8/100/100, včetně přesahu. Včetně nerezových kotev.</t>
  </si>
  <si>
    <t>10,0m2*1,5přesah*7,9kg/m2/1000 (0,600000 (289313)/0,06)*1,5*7,9/1000 = 0,119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</si>
  <si>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</si>
  <si>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28997C</t>
  </si>
  <si>
    <t>OPLÁŠTĚNÍ (ZPEVNĚNÍ) Z GEOTEXTILIE DO 300G/M2</t>
  </si>
  <si>
    <t>Ochrana PE folie v těsnící vrstvě v přechodových oblasech mostu. Geotextilie 300g/m2, tloušťka 6 mm po stlačení. Vykázána 2x plocha.</t>
  </si>
  <si>
    <t>OP1: 2*7,4*8,0 = 118,400 [A]_x000d_
 OP4: 2*7,4*8,0 = 118,400 [B]_x000d_
 Celkové množství 236.800000 = 236,800 [C]</t>
  </si>
  <si>
    <t>28999</t>
  </si>
  <si>
    <t>OPLÁŠTĚNÍ (ZPEVNĚNÍ) Z FÓLIE</t>
  </si>
  <si>
    <t>Těsnící PE folie v přechodových oblasech mostu. Tloušťka 1-1,5 mm.</t>
  </si>
  <si>
    <t>OP1: 7,4*8,0 = 59,200 [A]_x000d_
 OP4: 7,4*8,0 = 59,200 [B]_x000d_
 Celkové množství 118.400000 = 118,400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</si>
  <si>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</si>
  <si>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</si>
  <si>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</si>
  <si>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317125</t>
  </si>
  <si>
    <t>ŘÍMSY Z DÍLCŮ ŽELEZOBETONOVÝCH DO C30/37</t>
  </si>
  <si>
    <t>Římsové lícní prefabrikáty s vahadly.</t>
  </si>
  <si>
    <t>levá římsa: 0,6*0,12*63,6 = 4,579 [A]_x000d_
 pravá římsa: 0,6*0,12*63,6 = 4,579 [B]_x000d_
 Celkové množství 9.158000 = 9,158 [C]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</si>
  <si>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</si>
  <si>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</si>
  <si>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</si>
  <si>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</si>
  <si>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7.0 kg/1ks kotvy, chemická kotva, vrt prům. 34 mm, hl. vrtu 150 mm na chemické kotvy, vč. pozinkování.</t>
  </si>
  <si>
    <t>Levá římsa, á 1,0 m: 63*7 = 441,000 [A]_x000d_
 Pravá římsa, á 1,0 m: 63*7 = 441,000 [B]_x000d_
 Celkové množství 882.000000 = 882,000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</si>
  <si>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</si>
  <si>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</si>
  <si>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</si>
  <si>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římsy, včetně dilatačních a smršťovacích spár. Včetně dilatačního pryžového těsnění.</t>
  </si>
  <si>
    <t>Levá římsa: 0,27*0,73*63,6 = 12,536 [A]_x000d_
 Pravá římsa: 0,27*0,73*63,6 = 12,536 [B]_x000d_
 Celkové množství 25.072000 = 25,072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</si>
  <si>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</si>
  <si>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</si>
  <si>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</si>
  <si>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Parametrická spotřeba 140 kg/m3, distanční tělíska betonová..</t>
  </si>
  <si>
    <t>Dle pol. 317325: 25,072000 (317325)*0,14 = 3,510 [A]_x000d_
 Celkové množství 3.510000 = 3,510 [B]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</si>
  <si>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</t>
  </si>
  <si>
    <t>333325</t>
  </si>
  <si>
    <t>MOSTNÍ OPĚRY A KŘÍDLA ZE ŽELEZOVÉHO BETONU DO C30/37</t>
  </si>
  <si>
    <t>křídla: 2,23*2,1*4 = 18,732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</si>
  <si>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</si>
  <si>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</si>
  <si>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</si>
  <si>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Parametrická spotřeba 180 kg/m3, distanční tělíska betonová..</t>
  </si>
  <si>
    <t>Výztuž křídel: 18,732000 (333325)*0,18 = 3,372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</si>
  <si>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</si>
  <si>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38632</t>
  </si>
  <si>
    <t>KOMPL KONSTR JÍMEK ZE ŽELEZOBET</t>
  </si>
  <si>
    <t>Vývařiště v patě svahů z betonu C30/37 XF4. Celkem 4 vývařiště 1,47x1,7 m.</t>
  </si>
  <si>
    <t>Vývařiště 1-L 1,6*2,1*0,2+6,2*0,2*0,3 = 1,044 [A]_x000d_
 Vývařiště 1-P 1,8*1,8*0,2+6,0*0,2*0,3 = 1,008 [B]_x000d_
 Vývařiště 2-L 1,8*1,8*0,2+6,0*0,2*0,3 = 1,008 [C]_x000d_
 Vývařiště 2-P 1,8*1,8*0,2+6,0*0,2*0,3 = 1,008 [D]_x000d_
 Celkové množství 4.068000 = 4,068 [E]</t>
  </si>
  <si>
    <t>4</t>
  </si>
  <si>
    <t>Vodorovné konstrukce</t>
  </si>
  <si>
    <t>417945</t>
  </si>
  <si>
    <t>ZTUŽUJÍCÍ PÁSY Z NEREZ OCELI</t>
  </si>
  <si>
    <t>Dodatečné obvodové třmínky z nerez oceli v krajních nosnících. Cca 50 ks. Pouze se souhlasem investora. 
Nerez ocel A4 DN 12 dl. 4,0 m.</t>
  </si>
  <si>
    <t>50*4,0*0,888*0,001 = 0,178 [A]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</si>
  <si>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</si>
  <si>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420324</t>
  </si>
  <si>
    <t>PŘECHODOVÉ DESKY MOSTNÍCH OPĚR ZE ŽELEZOBETONU C25/30</t>
  </si>
  <si>
    <t>Nové přechodové desky za opěrami z betonu C25/30 XF2, tl. desek 0,35 m, délka 7,5 m.</t>
  </si>
  <si>
    <t>Za OP1: 0,35*7,5*8,0 = 21,000 [A]_x000d_
 Za OP4: 0,35*7,5*8,0 = 21,000 [B]_x000d_
 Celkové množství 42.000000 = 42,000 [C]</t>
  </si>
  <si>
    <t>420365</t>
  </si>
  <si>
    <t>VÝZTUŽ PŘECHODOVÝCH DESEK MOSTNÍCH OPĚR Z OCELI 10505, B500B</t>
  </si>
  <si>
    <t>Parametrická spotřeba 140 kg/m3. Včetně uložení.</t>
  </si>
  <si>
    <t>Dle pol. 420323: 42,000000 (420324)*0,14 = 5,880 [A]_x000d_
 Celkové množství 5.880000 = 5,880 [B]</t>
  </si>
  <si>
    <t>434125</t>
  </si>
  <si>
    <t>SCHODIŠŤOVÉ STUPNĚ, Z DÍLCŮ ŽELEZOBETON DO C30/37</t>
  </si>
  <si>
    <t>Revizní schodiště z betonu C30/37 XF2, délky 13,6 m, šířky 0,75m, u pravého křídla OP1 a levého křídla OP4.</t>
  </si>
  <si>
    <t>Revizní schodiště u OP1 a OP4: 2*47*0,75*0,5*0,2 = 7,050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</si>
  <si>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</si>
  <si>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</si>
  <si>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</si>
  <si>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Podkladní beton C20/25n. Tl. 150 mm.</t>
  </si>
  <si>
    <t>Pod revizním schodištěm u OP1 0,95*0,15*13,9 = 1,981 [A]_x000d_
 Pod revizním schodištěm u OP4 0,95*0,15*13,9 = 1,981 [B]_x000d_
 Pod zpevněním za křídlem 1-L 3,3*1,9*0,15 = 0,941 [C]_x000d_
 Pod zpevněním za křídlem 1-P 2,8*1,2*0,15 = 0,504 [D]_x000d_
 Pod zpevněním za křídlem 4-L 2,8*1,9*0,15 = 0,798 [E]_x000d_
 Pod zpevněním za křídlem 4-P 2,8*1,2*0,15 = 0,504 [F]_x000d_
 Vývařiště u skluzů pod opěrami (3*1,8*1,8+1,6*2,1)*0,15 = 1,962 [G]_x000d_
 Zpevnění svahu pod opěrou OP1: (1,7+10,5)*9,6*0,15*1,5 = 26,352 [I]_x000d_
 Zpevnění svahu pod opěrou OP4: (1,75+10,35)*0,15*9,6*1,5 = 26,136 [J]_x000d_
 Pod přechodovými deskami: 7,5*8,0*0,15*2 = 18,000 [H]_x000d_
 Celkové množství 79.159000 = 79,159 [K]</t>
  </si>
  <si>
    <t>45152</t>
  </si>
  <si>
    <t>PODKLADNÍ A VÝPLŇOVÉ VRSTVY Z KAMENIVA DRCENÉHO</t>
  </si>
  <si>
    <t>Štěrkodrť ŠDA 0/32 tl. 10 cm pod zpevnění</t>
  </si>
  <si>
    <t>Pod revizním schodištěm u OP1 0,95*0,1*13,9 = 1,321 [A]_x000d_
 Pod revizním schodištěm u OP4 0,95*0,1*13,9 = 1,321 [B]_x000d_
 Pod zpevněním za křídlem 1-L 3,3*1,9*0,1 = 0,627 [C]_x000d_
 Pod zpevněním za křídlem 1-P 2,8*1,2*0,1 = 0,336 [D]_x000d_
 Pod zpevněním za křídlem 4-L 2,8*1,9*0,1 = 0,532 [E]_x000d_
 Pod zpevněním za křídlem 4-P 2,8*1,2*0,1 = 0,336 [F]_x000d_
 Vývařiště u skluzů pod opěramI (3*1,8*1,8+1,6*2,1)*0,1 = 1,308 [G]_x000d_
 Zpevnění svahu pod opěrou OP1: (1,7+10,5)*9,6*0,1 = 11,712 [H]_x000d_
 Zpevnění svahu pod opěrou OP4: (1,75+10,35)*9,6*0,1 = 11,616 [I]_x000d_
 Celkové množství 29.109000 = 29,109 [J]</t>
  </si>
  <si>
    <t>položka zahrnuje dodávku předepsaného kameniva, mimostaveništní a vnitrostaveništní dopravu a jeho uložení
není-li v zadávací dokumentaci uvedeno jinak, jedná se o nakupovaný materiál</t>
  </si>
  <si>
    <t>45160</t>
  </si>
  <si>
    <t>PODKL A VÝPLŇ VRSTVY Z MEZEROVITÉHO BETONU</t>
  </si>
  <si>
    <t>Obetonování rubové drenáže z mezerovitého betonu dle TKP 18.</t>
  </si>
  <si>
    <t>Za OP1 a OP4: 2*0,3*0,3*8,0 = 1,440 [A]_x000d_
 Celkové množství 1.440000 = 1,440 [B]</t>
  </si>
  <si>
    <t>Položka zahrnuje dodávku mezerovitého betonu a jeho uložení se zhutněním, včetně mimostaveništní a vnitrostaveništní dopravy (rovněž přesuny)</t>
  </si>
  <si>
    <t>457325</t>
  </si>
  <si>
    <t>VYROVNÁVACÍ A SPÁDOVÝ ŽELEZOBETON C30/37</t>
  </si>
  <si>
    <t>Spádový beton z C30/37 XF2 na prefabrikovaných nosnících. Plocha řezu - 1,272 m2 odečtena graficky.</t>
  </si>
  <si>
    <t>vyrovnávací spádový beton: 1,272*57,1*1,25 = 90,789 [A]_x000d_
 Celkové množství 90.789000 = 90,789 [B]</t>
  </si>
  <si>
    <t>457366</t>
  </si>
  <si>
    <t>VÝZTUŽ VYROVNÁVACÍHO A SPÁDOVÉHO BETONU Z KARI SÍTÍ</t>
  </si>
  <si>
    <t>Výztuž spádového betonu KARI sítí prům. 8 mm, oka 150/150 včetně přesahů.</t>
  </si>
  <si>
    <t>1 vrstva: 57,1*9.0- plocha NK*1,5přesah*7.9kg/m2/1000 57,1*9,0*1,5*5,4/1000 = 4,163 [A]_x000d_
 2 vrstva: 57,1*3,6- plocha NK*1,5přesah*7.9kg/m2/1000 57,1*3,6*1,5*5,4/1000 = 1,665 [B]_x000d_
 Celkové množství 5.828000 = 5,828 [C]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</si>
  <si>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</si>
  <si>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465512</t>
  </si>
  <si>
    <t>DLAŽBY Z LOMOVÉHO KAMENE NA MC</t>
  </si>
  <si>
    <t>Zpevnění v blízkosti opěr a vnitřních podpěr tl. 250 mm, spárovací malta XF4.</t>
  </si>
  <si>
    <t>Pod opěrou OP1 (1,7+10,5)*9,6*0,25 = 29,280 [A]_x000d_
 Pod opěrou OP4 (1,75+10,35)*9,6*0,25 = 29,040 [B]_x000d_
 Pod zpevněním za křídlem 1-L 2,8*1,9*0,25 = 1,330 [C]_x000d_
 Pod zpevněním za křídlem 1-P 2,8*1,2*0,25 = 0,840 [D]_x000d_
 Pod zpevněním za křídlem 4-L 2,8*1,9*0,25 = 1,330 [E]_x000d_
 Pod zpevněním za křídlem 4-P 2,8*1,2*0,25 = 0,840 [F]_x000d_
 Celkové množství 62.660000 = 62,660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</si>
  <si>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</si>
  <si>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56343</t>
  </si>
  <si>
    <t>VOZOVKOVÉ VRSTVY ZE ŠTĚRKOPÍSKU TL. DO 150MM</t>
  </si>
  <si>
    <t>Těsnící vrstva. Ochrana těsnící folie v přechodových oblastech mostu. 2 x 150 mm, frakce 0-4 mm.</t>
  </si>
  <si>
    <t>OP1: 2*7,25*8,0 = 116,000 [A]_x000d_
 OP4: 2*6,9*8,0 = 110,400 [B]_x000d_
 Celkové množství 226.400000 = 226,400 [C]</t>
  </si>
  <si>
    <t>Krajnice z asfaltového recyklátu. Před a za mostem. Krajnice podél komunikace jsou součástí SO 101.</t>
  </si>
  <si>
    <t>vlevo před mostem: 4,3*1,4 = 6,020 [A]_x000d_
 vpravo před mostem: 3,2*1,7 = 5,440 [B]_x000d_
 vlevo za mostem: 4,6*1,6 = 7,360 [C]_x000d_
 vpravo za mostem: 4,3*1,3 = 5,590 [D]_x000d_
 Celkové množství 24.410000 = 24,410 [E]</t>
  </si>
  <si>
    <t>Spojovací postřik 0,35 kg/m3., Pod ložní vrstvou. Dle pol. 574D46 a 574D56.</t>
  </si>
  <si>
    <t>451,090000 (574D46)+159,984000 (574D56) = 611,074 [A]_x000d_
 Celkové množství 611.074000 = 611,074 [B]</t>
  </si>
  <si>
    <t>Spojovací postřik 0,2 kg/m3. Pod obrusnou vrstvou. Dle pol. 574B34.</t>
  </si>
  <si>
    <t>607,034000 (574B34) = 607,034 [A]_x000d_
 Celkové množství 607.034000 = 607,034 [B]</t>
  </si>
  <si>
    <t>Obrusná vrstva vozovky ACO 11+ tl. 40 mm. Před a za mostem šířka vozovky zprůměrována.</t>
  </si>
  <si>
    <t>Před mostem: 10,27*7,72 = 79,284 [A]_x000d_
 Za mostem: 9,93*7,72 = 76,660 [B]_x000d_
 Na mostě: 57.1*7,9 = 451,090 [C]_x000d_
 Celkové množství 607.034000 = 607,034 [D]</t>
  </si>
  <si>
    <t>574D46</t>
  </si>
  <si>
    <t>ASFALTOVÝ BETON PRO LOŽNÍ VRSTVY MODIFIK ACL 16+, 16S TL. 50MM</t>
  </si>
  <si>
    <t>Ložná vrstva vozovky. ACL 16+ tl. 50 mm na mostě.</t>
  </si>
  <si>
    <t>57,1*7,9 57,1*7,9 = 451,090 [A]</t>
  </si>
  <si>
    <t>Ložní vrstva ACL 16+ tl. 60 mm před a za mostem</t>
  </si>
  <si>
    <t>před mostem: 10,27*7,92 = 81,338 [A]_x000d_
 za mostem: 9,93*7,92 = 78,646 [B]_x000d_
 Celkové množství 159.984000 = 159,984 [C]</t>
  </si>
  <si>
    <t>POdkladní vrstva komunikace před a za mostem. ACP 16+, tl. 50mm.</t>
  </si>
  <si>
    <t>před mostem: 10,27*8,02 = 82,365 [A]_x000d_
 za mostem: 9,93*8,02 = 79,639 [B]_x000d_
 Celkové množství 162.004000 = 162,004 [C]</t>
  </si>
  <si>
    <t>575C43</t>
  </si>
  <si>
    <t>LITÝ ASFALT MA IV (OCHRANA MOSTNÍ IZOLACE) 11 TL. 35MM</t>
  </si>
  <si>
    <t>Ochrana izolace na mostě MA 11 IV, tl. 35mm.</t>
  </si>
  <si>
    <t>Na mostě: 57,1*7,9 = 451,090 [A]_x000d_
 Celkové množství 451.090000 = 451,090 [B]</t>
  </si>
  <si>
    <t>58920</t>
  </si>
  <si>
    <t>VÝPLŇ SPAR MODIFIKOVANÝM ASFALTEM</t>
  </si>
  <si>
    <t>Výplň spáry vozovka - římsa . Hustota 1.1g/cm3. Včetně obrubníků na konci říms.</t>
  </si>
  <si>
    <t>levá římsa: 63,6+2,8+2,8 = 69,200 [A]_x000d_
 pravá římsa: 63,6+3,3+2,8 = 69,700 [B]_x000d_
 Celkové množství 138.900000 = 138,900 [C]</t>
  </si>
  <si>
    <t>položka zahrnuje:
- dodávku předepsaného materiálu
- vyčištění a výplň spar tímto materiálem</t>
  </si>
  <si>
    <t>Výplň řezané spáry nad OP1 a OP4 pro dilatační přechod.</t>
  </si>
  <si>
    <t>nad OP1 a OP4: 2*9,36 = 18,720 [A]_x000d_
 Celkové množství 18.720000 = 18,720 [B]</t>
  </si>
  <si>
    <t>6</t>
  </si>
  <si>
    <t>Úpravy povrchů, podlahy, výplně otvorů</t>
  </si>
  <si>
    <t>626111</t>
  </si>
  <si>
    <t>REPROFILACE PODHLEDŮ, SVISLÝCH PLOCH SANAČNÍ MALTOU JEDNOVRST TL 10MM</t>
  </si>
  <si>
    <t xml:space="preserve">Sanace  podhledu a boků nosné konstrukce, vzpěr a spár mezi nosníky a horní a boční povrch obnažených ploch táhel a horního povrchu základů. .</t>
  </si>
  <si>
    <t>Nosná konstrukce: 16,35*54,9*0,8 = 718,092 [A]_x000d_
 Boky příčníků OP1 a OP4: 4*2,5*1,5*0,8 = 12,000 [B]_x000d_
 Vzpěry: (2*0,45+2*0,77)*6,3*8*0,8 = 98,381 [C]_x000d_
 Táhla: (2*0,6+2*0,3)*8,8*8*0,8 = 101,376 [D]_x000d_
 Horní povrch základů vzpěr a táhel: 2*1,8*7,9*0,8 = 22,752 [E]_x000d_
 Celkové množství 952.601000 = 952,601 [F]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</si>
  <si>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</si>
  <si>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626113</t>
  </si>
  <si>
    <t>REPROFILACE PODHLEDŮ, SVISLÝCH PLOCH SANAČNÍ MALTOU JEDNOVRST TL 30MM</t>
  </si>
  <si>
    <t xml:space="preserve">Sanace  podhledu a boků nosné konstrukce, vzpěr a spár mezi nosníky a horní a boční povrch obnažených ploch táhel a horního povrchu základů vzpěr a táhel.</t>
  </si>
  <si>
    <t>Nosná konstrukce: 16,35*54,9*0,2 = 179,523 [A]_x000d_
 Boky příčníků OP1 a OP4: 4*2,5*1,5*0,2 = 3,000 [B]_x000d_
 Vzpěry: (2*0,45+2*0,77)*6,3*8*0,2 = 24,595 [C]_x000d_
 Táhla: (2*0,6+2*0,3)*8,8*8*0,2 = 25,344 [D]_x000d_
 Horní povrch základů vzpěr a táhel: 2*1,8*7,9*0,2 = 5,688 [E]_x000d_
 Celkové množství 238.150000 = 238,150 [F]</t>
  </si>
  <si>
    <t>Sanace lícních ploch koncových příčníků.</t>
  </si>
  <si>
    <t>lícníí plochy koncových příčníků: 9,0*1,06*2*0,4 = 7,632 [A]_x000d_
 Celkové množství 7.632000 = 7,632 [B]</t>
  </si>
  <si>
    <t>626123</t>
  </si>
  <si>
    <t>REPROFIL PODHL, SVIS PLOCH SANAČ MALTOU DVOUVRST TL DO 60MM</t>
  </si>
  <si>
    <t>lícníí plochy koncových příčníků: 9,0*1,06*2*0,6 = 11,448 [A]_x000d_
 Celkové množství 11.448000 = 11,448 [B]</t>
  </si>
  <si>
    <t>62631</t>
  </si>
  <si>
    <t>SPOJOVACÍ MŮSTEK MEZI STARÝM A NOVÝM BETONEM</t>
  </si>
  <si>
    <t>Nosná konstrukce: 16,35*54,9 = 897,615 [A]_x000d_
 Boky příčníků OP1 a OP4: 4*2,5*1,5 = 15,000 [B]_x000d_
 Vzpěry: (2*0,45+2*0,77)*6,3*8 = 122,976 [C]_x000d_
 Táhla: (2*0,6+2*0,3)*8,8*8 = 126,720 [D]_x000d_
 Horní povrch základů vzpěr a táhel: 2*1,8*7,9 = 28,440 [E]_x000d_
 Spodní stavba:100% ploch. 9,0*1,06*2 = 19,080 [F]_x000d_
 Celkové množství 1209.831000 = 1209,831 [G]</t>
  </si>
  <si>
    <t>62641</t>
  </si>
  <si>
    <t>SJEDNOCUJÍCÍ STĚRKA JEMNOU MALTOU TL CCA 2MM</t>
  </si>
  <si>
    <t>Dle pol. 62631: 1209,831000 (62631) = 1209,831 [A]_x000d_
 Celkové množství 1209.831000 = 1209,831 [B]</t>
  </si>
  <si>
    <t>62652</t>
  </si>
  <si>
    <t>OCHRANA VÝZTUŽE PŘI NEDOSTATEČNÉM KRYTÍ</t>
  </si>
  <si>
    <t>Ochrana obnažené výztuže při sanaci, včetně pasivace výztuže.</t>
  </si>
  <si>
    <t>2*54,7*1,2 = 131,280 [A]_x000d_
 Celkové množství 131.280000 = 131,280 [B]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</si>
  <si>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</si>
  <si>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</si>
  <si>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</si>
  <si>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711111</t>
  </si>
  <si>
    <t>IZOLACE BĚŽNÝCH KONSTRUKCÍ PROTI ZEMNÍ VLHKOSTI ASFALTOVÝMI NÁTĚRY</t>
  </si>
  <si>
    <t>Izolace horního povrchu přechodových desek a táhel nátěrem 1xNp+2Na</t>
  </si>
  <si>
    <t>Přechodové desky: 7,5*8,0*2 = 120,000 [A]_x000d_
 horní povrch táhel: 0,3*0,6*7,4*8 = 10,656 [B]_x000d_
 Celkové množství 130.656000 = 130,656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</si>
  <si>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</si>
  <si>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</si>
  <si>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</si>
  <si>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Izolace NAIP 5 mm, včetně kotevně-impregnačního nátěru a pečetící vrstvy. Přesah na přechodovou desku 1,0 m. Přesah na bocích NK 0,15 m.</t>
  </si>
  <si>
    <t>Mostovka: (9,0+0,15*2)*(1,0+2,03+54,13+2,03+1,0) = 559,767 [A]_x000d_
 Celkové množství 559.767000 = 559,767 [B]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</si>
  <si>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</si>
  <si>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</si>
  <si>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</si>
  <si>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římsou asfaltovými pásy s hliníkovou vložkou.</t>
  </si>
  <si>
    <t>Levá římsa: 0,77*63,6 = 48,972 [A]_x000d_
 Pravá římsa: 0,77*63,6 = 48,972 [B]_x000d_
 Celkové množství 97.944000 = 97,944 [C]</t>
  </si>
  <si>
    <t xml:space="preserve">položka zahrnuje:
- dodání  předepsaného ochranného materiálu
- zřízení ochrany izolace</t>
  </si>
  <si>
    <t>Uložení přechodových desek na dvě vrstvy asfaltových pásů. Na opěře bude natavený pás na penetrační nátěr.</t>
  </si>
  <si>
    <t>Opěra OP1: 2*0,25*8,0 = 4,000 [A]_x000d_
 Opěra OP4: 2*0,25*8,0 = 4,000 [B]_x000d_
 Celkové množství 8.000000 = 8,000 [C]</t>
  </si>
  <si>
    <t>711509</t>
  </si>
  <si>
    <t>OCHRANA IZOLACE NA POVRCHU TEXTILIÍ</t>
  </si>
  <si>
    <t>Ochrana izolace na horním povrchu přechodových desek a táhel z geotextilie 500 g/m2.</t>
  </si>
  <si>
    <t>Přechodové desky: 2*7,5*8,0 = 120,000 [A]_x000d_
 horní povrch táhel: 0,3*0,6*7,4*8 = 10,656 [B]_x000d_
 Celkové množství 130.656000 = 130,656 [C]</t>
  </si>
  <si>
    <t>78381</t>
  </si>
  <si>
    <t>NÁTĚRY BETON KONSTR TYP S1 (OS-A)</t>
  </si>
  <si>
    <t>Hydrofobní sjednocující nátěr viditelných ploch spodní stavby, a podhledu NK a spár.</t>
  </si>
  <si>
    <t>Nosná konstrukce: 16,35*54,1 = 884,535 [A]_x000d_
 Boky koncových příčníků: 2,5*1,5 = 3,750 [B]_x000d_
 Vzpěry: (2*0,45+2*0,77)*6,3*8 = 122,976 [C]_x000d_
 Spodní stavba: 9,0*1,06*2 = 19,080 [D]_x000d_
 Celkové množství 1030.341000 = 1030,341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</si>
  <si>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</si>
  <si>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</si>
  <si>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</si>
  <si>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Ochranný nátěr povrchu římsa a okraje nosné konstrukce.</t>
  </si>
  <si>
    <t>Levá římsa: 0,48*63,6 = 30,528 [A]_x000d_
 Pravá římsa: 0,48*63,6 = 30,528 [B]_x000d_
 Nosná konstrukce 2*0,56*54,9 = 61,488 [C]_x000d_
 Celkové množství 122.544000 = 122,544 [D]</t>
  </si>
  <si>
    <t>78383</t>
  </si>
  <si>
    <t>NÁTĚRY BETON KONSTR TYP S4 (OS-C)</t>
  </si>
  <si>
    <t>Obruba říms.</t>
  </si>
  <si>
    <t>Levá římsa: 0,3*63,6 = 19,080 [A]_x000d_
 Pravá římsa: 0,3*63,6 = 19,080 [B]_x000d_
 Celkové množství 38.160000 = 38,160 [C]</t>
  </si>
  <si>
    <t>8</t>
  </si>
  <si>
    <t>Potrubí</t>
  </si>
  <si>
    <t>87433</t>
  </si>
  <si>
    <t>POTRUBÍ Z TRUB PLASTOVÝCH ODPADNÍCH DN DO 150MM</t>
  </si>
  <si>
    <t>Podélný a příčné svody DN150. Certifikovaný systém odvodnění mostů, včetně závěsů, spojů, atd. Potrubí odolné proti UV záření.</t>
  </si>
  <si>
    <t>podélné svody: 2*(15,0+7,0) = 44,000 [A]_x000d_
 příčné svody: (0,8+0,8)*2 = 3,200 [B]_x000d_
 Celkové množství 47.200000 = 47,200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</si>
  <si>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</si>
  <si>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</t>
  </si>
  <si>
    <t>POTRUBÍ DREN Z TRUB PLAST DN DO 150MM</t>
  </si>
  <si>
    <t>Drenáž DN 150 mm (vrcholový tlak SN8), vč. geotextílie 300g/m2 a vyústění zkrz levá křídla.</t>
  </si>
  <si>
    <t>Za OP1 a OP4: 2*8,7 = 17,400 [A]_x000d_
 Celkové množství 17.400000 = 17,400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</si>
  <si>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</si>
  <si>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9112B3</t>
  </si>
  <si>
    <t>ZÁBRADLÍ MOSTNÍ SE SVISLOU VÝPLNÍ - DEMONTÁŽ S PŘESUNEM</t>
  </si>
  <si>
    <t xml:space="preserve">Demontáž stávajícího zábradlí. Odvoz na skládku SÚS  Popovice u Rajhradu</t>
  </si>
  <si>
    <t>Levá římsa: 60,46 = 60,460 [A]_x000d_
 Pravá římsa: 60,46 = 60,460 [B]_x000d_
 Celkové množství 120.920000 = 120,920 [C]</t>
  </si>
  <si>
    <t>9117C1</t>
  </si>
  <si>
    <t>SVOD OCEL ZÁBRADEL ÚROVEŇ ZADRŽ H2 - DODÁVKA A MONTÁŽ</t>
  </si>
  <si>
    <t>Mostní ocelové zábradelní svodidlo se síťovou výplní. Cena za komplet, včetně PKO, VTD, kotvení a osazení.</t>
  </si>
  <si>
    <t>Levá římsa: 64,0 = 64,000 [A]_x000d_
 Pravá římsa: 64,0 = 64,000 [B]_x000d_
 Celkové množství 128.000000 = 128,000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</si>
  <si>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</si>
  <si>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Nádstavce na svodidla bílé barvy na mostě.</t>
  </si>
  <si>
    <t>Nádstavce na svodidla modré barvy na mostě..</t>
  </si>
  <si>
    <t>91355</t>
  </si>
  <si>
    <t>EVIDENČNÍ ČÍSLO MOSTU</t>
  </si>
  <si>
    <t>Evidenční číslo mostu, včetně sloupků.</t>
  </si>
  <si>
    <t>položka zahrnuje štítek s evidenčním číslem mostu, sloupek dopravní značky včetně osazení a nutných zemních prací a zabetonování</t>
  </si>
  <si>
    <t>914123</t>
  </si>
  <si>
    <t>DOPRAVNÍ ZNAČKY ZÁKLADNÍ VELIKOSTI OCELOVÉ FÓLIE TŘ 1 - DEMONTÁŽ</t>
  </si>
  <si>
    <t>Demontáž stávajícího evidenčního čísla mostu a omezení hmotnosti, odvoz a likvidace v režii zhotovitele. Včetně betonové patky.</t>
  </si>
  <si>
    <t>917223</t>
  </si>
  <si>
    <t>SILNIČNÍ A CHODNÍKOVÉ OBRUBY Z BETONOVÝCH OBRUBNÍKŮ ŠÍŘ 100MM</t>
  </si>
  <si>
    <t>Lemování zpevnění podél mostu a revizních schodišť z betonu C16/20. Při terénu.Včetně betonového lože.</t>
  </si>
  <si>
    <t>Za levou římsou u OP1: 10,5+1,7+4,0+2,8+1,0 = 20,000 [A]_x000d_
 Za pravou římsou u OP1: (10,5+1,7+4,0)*2+3,3+1,0 = 36,700 [B]_x000d_
 Za levou římsou u OP4: (10,35+1,75+4,0)*2+2,8+1,0 = 36,000 [C]_x000d_
 Za pravou římsou u OP4: 10,35+1,75+4,0+2,8+1,0 = 19,900 [D]_x000d_
 Celkové množství 112.600000 = 112,600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</si>
  <si>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</si>
  <si>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</si>
  <si>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</si>
  <si>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Lemování zpevnění při vozovce z betonu C16/20. Včetně betonového lože.</t>
  </si>
  <si>
    <t>Za levou římsou u OP1: 2,8 = 2,800 [A]_x000d_
 Za pravou římsou u OP1: 3,3 = 3,300 [B]_x000d_
 Za levou římsou u OP4: 2,8 = 2,800 [C]_x000d_
 Za pravou římsou u OP4: 2,8 = 2,800 [D]_x000d_
 Celkové množství 11.700000 = 11,700 [E]</t>
  </si>
  <si>
    <t>Řezaná spára nad OP1 a OP4 pro dilatační přechod.</t>
  </si>
  <si>
    <t>2*7,92 = 15,840 [A]</t>
  </si>
  <si>
    <t>93135</t>
  </si>
  <si>
    <t>TĚSNĚNÍ DILATAČ SPAR PRYŽ PÁSKOU NEBO KRUH PROFILEM</t>
  </si>
  <si>
    <t>Obnovení dilatační spáry vzpěra-nosná konstrukce. Včetně výplně extrudovaným polystyrenem, předtěsnění a těsnícího elastického tmelu.</t>
  </si>
  <si>
    <t>2*(0,45*1,0)*8 = 7,200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</si>
  <si>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</si>
  <si>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</si>
  <si>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</si>
  <si>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Kaskádové skluzy k vývařištím.</t>
  </si>
  <si>
    <t>U opěry OP1: 2*16,0 = 32,000 [A]_x000d_
 U opěry OP4: 2*19,0 = 38,000 [B]_x000d_
 Celkové množství 70.000000 = 70,000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</si>
  <si>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</si>
  <si>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Žlaby od nových vývařišť v patě svahu k dálničním vývařištím.</t>
  </si>
  <si>
    <t>U opěry OP1: 2*14,0 = 28,000 [A]_x000d_
 U opěry OP4: 2*14,0 = 28,000 [B]_x000d_
 Celkové množství 56.000000 = 56,000 [C]</t>
  </si>
  <si>
    <t>936532</t>
  </si>
  <si>
    <t>MOSTNÍ ODVODŇOVACÍ SOUPRAVA 300/500</t>
  </si>
  <si>
    <t>Podobrubníkový odvodňovač, Cena za komplet, včetně VTD a odpaní trouby DN150 z PVC stěny 4 mm. Kolmý vrt. Viz příloha č.8_Detaily.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</si>
  <si>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</si>
  <si>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</si>
  <si>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</si>
  <si>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Odvodnění izolace. Cena za komplet. Včetně zaústění do podélných svodů.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</si>
  <si>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</si>
  <si>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</si>
  <si>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</si>
  <si>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Očištění sanovaných povrchů. Celková plocha dle po. 62631.</t>
  </si>
  <si>
    <t>Dle pol. 62631: 1209,831000 (62631) = 1209,831 [A]_x000d_
 Horní povrch spádové desky: 9,0*(2,03+54,13+2,03) = 523,710 [B]_x000d_
 Celkové množství 1733.541000 = 1733,541 [C]</t>
  </si>
  <si>
    <t>položka zahrnuje očištění předepsaným způsobem včetně odklizení vzniklého odpadu</t>
  </si>
  <si>
    <t>94390</t>
  </si>
  <si>
    <t>PROSTOROVÉ PRACOVNÍ LEŠENÍ PŘES 3 KPA</t>
  </si>
  <si>
    <t>M3OP</t>
  </si>
  <si>
    <t>Pracovní lešení pro sanaci podhledů. Včetně nutné etapizace a nutných přesunů.</t>
  </si>
  <si>
    <t>plocha příčného řezu: 8,0*5,3*2 = 84,800 [A]</t>
  </si>
  <si>
    <t>Položka zahrnuje dovoz, montáž, údržbu, opotřebení (nájemné), demontáž, konzervaci, odvoz.</t>
  </si>
  <si>
    <t>94490</t>
  </si>
  <si>
    <t>OCHRANNÁ KONSTRUKCE</t>
  </si>
  <si>
    <t>"Montážní ochranná lávka na obou okrajích mostu, pro ochranu dálnice D2, včetně závěsů a vrtů
přes konstrukci a včetně dvou přesunů) - montáž na etapu 1, demontáž, přesun a montáž na Etapu 2, demontáž a odvoz.
Vykázaná půdorysná plochy lávky.
Ochranná konstrukce musí odpovídat váze kusového materiálu, který vznikne při demolici dle technologie zhotovitele na demoliční práce. Zhotovitel musí případný zachycený materiál odstraňovat v průběhu prací tak, aby nedošlo k poškození ochranné konstrukce. Funkčnost ochranné konstrukce musí být zachována v celém rozsahu použití. 
Použitá konstrukce nesmí omezovat podjezdnou výšku na dálnici D2.</t>
  </si>
  <si>
    <t xml:space="preserve">"Celoplošná ochrana provozu na D2 před odlétajícími kusy demolovaných částí nk - vodorovná "_x000d_
 Podhled NK  9,0 m, délka 54,1 m 8,0*54,1 = 432,800 [B]_x000d_
 Ochrana průjezdného profilu dílnice D2 před odlétajícími troskami - svislá (součást pracovního lešení pod mostem) včetně dvou přesunů dle etapizace prací 2*5,3*8,0 = 84,800 [C]_x000d_
 Celkové množství 517.600000 = 517,600 [D]</t>
  </si>
  <si>
    <t>94590</t>
  </si>
  <si>
    <t>ZAVĚŠENÉ PRACOVNÍ LEŠENÍ</t>
  </si>
  <si>
    <t xml:space="preserve">Pracovní lávka na boku NK. Včerně přesunů v rámci etap. Použitá konstrukce nesmí omezovat podjezdnou výšku  na dálnici D2.</t>
  </si>
  <si>
    <t>54,1*1,5 = 81,150 [A]</t>
  </si>
  <si>
    <t>966166</t>
  </si>
  <si>
    <t>BOURÁNÍ KONSTRUKCÍ ZE ŽELEZOBETONU S ODVOZEM DO 12KM</t>
  </si>
  <si>
    <t>Bourání vyrovnávacího betonu a přechodových desek a křídel. Včetně odvozu na skládku.</t>
  </si>
  <si>
    <t>Vyrovnávací beton: 9,0*0,1*(2,03+54,1+2,03) = 52,344 [A]_x000d_
 Přechodové desky: 2*5,0*0,27*6,5 = 17,550 [B]_x000d_
 Křídla: 4*1,6*1,6*1,2 = 12,288 [C]_x000d_
 Celkové množství 82.182000 = 82,182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</si>
  <si>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</si>
  <si>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967116</t>
  </si>
  <si>
    <t>VYBOURÁNÍ ČÁSTÍ KONSTRUKCÍ Z BETON DÍLCŮ S ODVOZEM DO 12KM</t>
  </si>
  <si>
    <t>Vybourání prefabrikovaných říms. Včetně odvozu na skládku.</t>
  </si>
  <si>
    <t>Levá římsa: 0,3*60,46 = 18,138 [A]_x000d_
 Pravá římsa: 0,3*60,46 = 18,138 [B]_x000d_
 Celkové množství 36.276000 = 36,276 [C]</t>
  </si>
  <si>
    <t>Položka zahrnuje: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</si>
  <si>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96718</t>
  </si>
  <si>
    <t>VYBOURÁNÍ ČÁSTÍ KONSTRUKCÍ KOVOVÝCH</t>
  </si>
  <si>
    <t>Odstranění reklamních panelů. Odvoz a likvidace v režii zhotovitele.</t>
  </si>
  <si>
    <t>&lt;vv&gt;&lt;r&gt;&lt;/r&gt;&lt;/vv&gt; 0.600000 = 0,600 [A]</t>
  </si>
  <si>
    <t>Položka zahrnuje:
- veškerou manipulaci s vybouranou sutí a hmotami včetně uložení na skládku,
- veškeré další práce plynoucí z technologického předpisu a z platných předpisů</t>
  </si>
  <si>
    <t>967851</t>
  </si>
  <si>
    <t>VYBOURÁNÍ MOSTNÍCH DILATAČNÍCH ZÁVĚRŮ PODPOVRCHOVÝCH</t>
  </si>
  <si>
    <t>Odvoz a likvidace v režii zhotovitele.</t>
  </si>
  <si>
    <t>Stávající mostní závěr u OP1 9,5 = 9,500 [A]_x000d_
 Stávající mostní závěr u OP4 9,5 = 9,500 [B]_x000d_
 Celkové množství 19.000000 = 19,000 [C]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</si>
  <si>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</si>
  <si>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97817</t>
  </si>
  <si>
    <t>ODSTRANĚNÍ MOSTNÍ IZOLACE</t>
  </si>
  <si>
    <t>Včetně odvozu a likvidace v režii zhotovitele</t>
  </si>
  <si>
    <t>nosná konstrukce: 9,0*(2,03+54,1+2,03) = 523,440 [A]_x000d_
 přechodové desky: 2*5,0*8,0 = 80,000 [B]_x000d_
 Celkové množství 603.440000 = 603,440 [C]</t>
  </si>
  <si>
    <t>Položka zahrnuje:
- položka zahrnuje veškeré práce plynoucí z technologického předpisu a z platných předpisů
- veškerou manipulaci s vybouranou sutí a hmotami včetně uložení na skládku.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</si>
</sst>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SUMIFS(I10:I63,A10:A63,"P")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68</v>
      </c>
      <c r="D31" s="29" t="s">
        <v>54</v>
      </c>
      <c r="E31" s="31" t="s">
        <v>69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70</v>
      </c>
      <c r="D34" s="29" t="s">
        <v>54</v>
      </c>
      <c r="E34" s="31" t="s">
        <v>71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72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73</v>
      </c>
      <c r="D37" s="29" t="s">
        <v>54</v>
      </c>
      <c r="E37" s="31" t="s">
        <v>74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75</v>
      </c>
      <c r="D40" s="29" t="s">
        <v>76</v>
      </c>
      <c r="E40" s="31" t="s">
        <v>77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78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75</v>
      </c>
      <c r="D43" s="29" t="s">
        <v>79</v>
      </c>
      <c r="E43" s="31" t="s">
        <v>77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80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13</v>
      </c>
      <c r="C46" s="30" t="s">
        <v>81</v>
      </c>
      <c r="D46" s="29" t="s">
        <v>54</v>
      </c>
      <c r="E46" s="31" t="s">
        <v>82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14</v>
      </c>
      <c r="C49" s="30" t="s">
        <v>83</v>
      </c>
      <c r="D49" s="29" t="s">
        <v>54</v>
      </c>
      <c r="E49" s="31" t="s">
        <v>84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>
      <c r="A52" s="29" t="s">
        <v>29</v>
      </c>
      <c r="B52" s="29">
        <v>15</v>
      </c>
      <c r="C52" s="30" t="s">
        <v>85</v>
      </c>
      <c r="D52" s="29" t="s">
        <v>54</v>
      </c>
      <c r="E52" s="31" t="s">
        <v>86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 ht="30">
      <c r="A55" s="29" t="s">
        <v>29</v>
      </c>
      <c r="B55" s="29">
        <v>16</v>
      </c>
      <c r="C55" s="30" t="s">
        <v>87</v>
      </c>
      <c r="D55" s="29" t="s">
        <v>54</v>
      </c>
      <c r="E55" s="31" t="s">
        <v>88</v>
      </c>
      <c r="F55" s="32" t="s">
        <v>33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17</v>
      </c>
      <c r="C58" s="30" t="s">
        <v>89</v>
      </c>
      <c r="D58" s="29" t="s">
        <v>31</v>
      </c>
      <c r="E58" s="31" t="s">
        <v>90</v>
      </c>
      <c r="F58" s="32" t="s">
        <v>33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91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1" t="s">
        <v>92</v>
      </c>
      <c r="F60" s="37"/>
      <c r="G60" s="37"/>
      <c r="H60" s="37"/>
      <c r="I60" s="37"/>
      <c r="J60" s="38"/>
    </row>
    <row r="61">
      <c r="A61" s="29" t="s">
        <v>29</v>
      </c>
      <c r="B61" s="29">
        <v>18</v>
      </c>
      <c r="C61" s="30" t="s">
        <v>93</v>
      </c>
      <c r="D61" s="29" t="s">
        <v>31</v>
      </c>
      <c r="E61" s="31" t="s">
        <v>94</v>
      </c>
      <c r="F61" s="32" t="s">
        <v>33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95</v>
      </c>
      <c r="F62" s="37"/>
      <c r="G62" s="37"/>
      <c r="H62" s="37"/>
      <c r="I62" s="37"/>
      <c r="J62" s="38"/>
    </row>
    <row r="63" ht="30">
      <c r="A63" s="29" t="s">
        <v>36</v>
      </c>
      <c r="B63" s="39"/>
      <c r="C63" s="40"/>
      <c r="D63" s="40"/>
      <c r="E63" s="31" t="s">
        <v>37</v>
      </c>
      <c r="F63" s="40"/>
      <c r="G63" s="40"/>
      <c r="H63" s="40"/>
      <c r="I63" s="40"/>
      <c r="J6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96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96</v>
      </c>
      <c r="D4" s="13"/>
      <c r="E4" s="14" t="s">
        <v>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98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99</v>
      </c>
      <c r="D9" s="29" t="s">
        <v>31</v>
      </c>
      <c r="E9" s="31" t="s">
        <v>100</v>
      </c>
      <c r="F9" s="32" t="s">
        <v>101</v>
      </c>
      <c r="G9" s="33">
        <v>1520.5899999999999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102</v>
      </c>
      <c r="F10" s="37"/>
      <c r="G10" s="37"/>
      <c r="H10" s="37"/>
      <c r="I10" s="37"/>
      <c r="J10" s="38"/>
    </row>
    <row r="11" ht="45">
      <c r="A11" s="29" t="s">
        <v>103</v>
      </c>
      <c r="B11" s="36"/>
      <c r="C11" s="37"/>
      <c r="D11" s="37"/>
      <c r="E11" s="43" t="s">
        <v>104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105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106</v>
      </c>
      <c r="D13" s="26"/>
      <c r="E13" s="23" t="s">
        <v>107</v>
      </c>
      <c r="F13" s="26"/>
      <c r="G13" s="26"/>
      <c r="H13" s="26"/>
      <c r="I13" s="27">
        <f>SUMIFS(I14:I53,A14:A53,"P")</f>
        <v>0</v>
      </c>
      <c r="J13" s="28"/>
    </row>
    <row r="14" ht="30">
      <c r="A14" s="29" t="s">
        <v>29</v>
      </c>
      <c r="B14" s="29">
        <v>2</v>
      </c>
      <c r="C14" s="30" t="s">
        <v>108</v>
      </c>
      <c r="D14" s="29" t="s">
        <v>31</v>
      </c>
      <c r="E14" s="31" t="s">
        <v>109</v>
      </c>
      <c r="F14" s="32" t="s">
        <v>110</v>
      </c>
      <c r="G14" s="33">
        <v>130.5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111</v>
      </c>
      <c r="F15" s="37"/>
      <c r="G15" s="37"/>
      <c r="H15" s="37"/>
      <c r="I15" s="37"/>
      <c r="J15" s="38"/>
    </row>
    <row r="16" ht="45">
      <c r="A16" s="29" t="s">
        <v>103</v>
      </c>
      <c r="B16" s="36"/>
      <c r="C16" s="37"/>
      <c r="D16" s="37"/>
      <c r="E16" s="43" t="s">
        <v>112</v>
      </c>
      <c r="F16" s="37"/>
      <c r="G16" s="37"/>
      <c r="H16" s="37"/>
      <c r="I16" s="37"/>
      <c r="J16" s="38"/>
    </row>
    <row r="17" ht="120">
      <c r="A17" s="29" t="s">
        <v>36</v>
      </c>
      <c r="B17" s="36"/>
      <c r="C17" s="37"/>
      <c r="D17" s="37"/>
      <c r="E17" s="31" t="s">
        <v>113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114</v>
      </c>
      <c r="D18" s="29" t="s">
        <v>115</v>
      </c>
      <c r="E18" s="31" t="s">
        <v>116</v>
      </c>
      <c r="F18" s="32" t="s">
        <v>110</v>
      </c>
      <c r="G18" s="33">
        <v>200.84999999999999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117</v>
      </c>
      <c r="F19" s="37"/>
      <c r="G19" s="37"/>
      <c r="H19" s="37"/>
      <c r="I19" s="37"/>
      <c r="J19" s="38"/>
    </row>
    <row r="20" ht="45">
      <c r="A20" s="29" t="s">
        <v>103</v>
      </c>
      <c r="B20" s="36"/>
      <c r="C20" s="37"/>
      <c r="D20" s="37"/>
      <c r="E20" s="43" t="s">
        <v>118</v>
      </c>
      <c r="F20" s="37"/>
      <c r="G20" s="37"/>
      <c r="H20" s="37"/>
      <c r="I20" s="37"/>
      <c r="J20" s="38"/>
    </row>
    <row r="21" ht="45">
      <c r="A21" s="29" t="s">
        <v>36</v>
      </c>
      <c r="B21" s="36"/>
      <c r="C21" s="37"/>
      <c r="D21" s="37"/>
      <c r="E21" s="31" t="s">
        <v>119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114</v>
      </c>
      <c r="D22" s="29" t="s">
        <v>120</v>
      </c>
      <c r="E22" s="31" t="s">
        <v>116</v>
      </c>
      <c r="F22" s="32" t="s">
        <v>110</v>
      </c>
      <c r="G22" s="33">
        <v>101.40000000000001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45">
      <c r="A24" s="29" t="s">
        <v>103</v>
      </c>
      <c r="B24" s="36"/>
      <c r="C24" s="37"/>
      <c r="D24" s="37"/>
      <c r="E24" s="43" t="s">
        <v>122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1" t="s">
        <v>119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123</v>
      </c>
      <c r="D26" s="29" t="s">
        <v>31</v>
      </c>
      <c r="E26" s="31" t="s">
        <v>124</v>
      </c>
      <c r="F26" s="32" t="s">
        <v>110</v>
      </c>
      <c r="G26" s="33">
        <v>194.66999999999999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45">
      <c r="A28" s="29" t="s">
        <v>103</v>
      </c>
      <c r="B28" s="36"/>
      <c r="C28" s="37"/>
      <c r="D28" s="37"/>
      <c r="E28" s="43" t="s">
        <v>126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119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127</v>
      </c>
      <c r="D30" s="29" t="s">
        <v>31</v>
      </c>
      <c r="E30" s="31" t="s">
        <v>128</v>
      </c>
      <c r="F30" s="32" t="s">
        <v>110</v>
      </c>
      <c r="G30" s="33">
        <v>147.90000000000001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45">
      <c r="A32" s="29" t="s">
        <v>103</v>
      </c>
      <c r="B32" s="36"/>
      <c r="C32" s="37"/>
      <c r="D32" s="37"/>
      <c r="E32" s="43" t="s">
        <v>130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131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132</v>
      </c>
      <c r="D34" s="29" t="s">
        <v>31</v>
      </c>
      <c r="E34" s="31" t="s">
        <v>133</v>
      </c>
      <c r="F34" s="32" t="s">
        <v>110</v>
      </c>
      <c r="G34" s="33">
        <v>636.32000000000005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134</v>
      </c>
      <c r="F35" s="37"/>
      <c r="G35" s="37"/>
      <c r="H35" s="37"/>
      <c r="I35" s="37"/>
      <c r="J35" s="38"/>
    </row>
    <row r="36" ht="45">
      <c r="A36" s="29" t="s">
        <v>103</v>
      </c>
      <c r="B36" s="36"/>
      <c r="C36" s="37"/>
      <c r="D36" s="37"/>
      <c r="E36" s="43" t="s">
        <v>135</v>
      </c>
      <c r="F36" s="37"/>
      <c r="G36" s="37"/>
      <c r="H36" s="37"/>
      <c r="I36" s="37"/>
      <c r="J36" s="38"/>
    </row>
    <row r="37" ht="409.5">
      <c r="A37" s="29" t="s">
        <v>36</v>
      </c>
      <c r="B37" s="36"/>
      <c r="C37" s="37"/>
      <c r="D37" s="37"/>
      <c r="E37" s="31" t="s">
        <v>136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137</v>
      </c>
      <c r="D38" s="29" t="s">
        <v>31</v>
      </c>
      <c r="E38" s="31" t="s">
        <v>138</v>
      </c>
      <c r="F38" s="32" t="s">
        <v>110</v>
      </c>
      <c r="G38" s="33">
        <v>766.82000000000005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139</v>
      </c>
      <c r="F39" s="37"/>
      <c r="G39" s="37"/>
      <c r="H39" s="37"/>
      <c r="I39" s="37"/>
      <c r="J39" s="38"/>
    </row>
    <row r="40" ht="45">
      <c r="A40" s="29" t="s">
        <v>103</v>
      </c>
      <c r="B40" s="36"/>
      <c r="C40" s="37"/>
      <c r="D40" s="37"/>
      <c r="E40" s="43" t="s">
        <v>140</v>
      </c>
      <c r="F40" s="37"/>
      <c r="G40" s="37"/>
      <c r="H40" s="37"/>
      <c r="I40" s="37"/>
      <c r="J40" s="38"/>
    </row>
    <row r="41" ht="240">
      <c r="A41" s="29" t="s">
        <v>36</v>
      </c>
      <c r="B41" s="36"/>
      <c r="C41" s="37"/>
      <c r="D41" s="37"/>
      <c r="E41" s="31" t="s">
        <v>141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142</v>
      </c>
      <c r="D42" s="29" t="s">
        <v>31</v>
      </c>
      <c r="E42" s="31" t="s">
        <v>143</v>
      </c>
      <c r="F42" s="32" t="s">
        <v>144</v>
      </c>
      <c r="G42" s="33">
        <v>986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>
      <c r="A44" s="29" t="s">
        <v>103</v>
      </c>
      <c r="B44" s="36"/>
      <c r="C44" s="37"/>
      <c r="D44" s="37"/>
      <c r="E44" s="43" t="s">
        <v>146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1" t="s">
        <v>147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148</v>
      </c>
      <c r="D46" s="29" t="s">
        <v>31</v>
      </c>
      <c r="E46" s="31" t="s">
        <v>149</v>
      </c>
      <c r="F46" s="32" t="s">
        <v>144</v>
      </c>
      <c r="G46" s="33">
        <v>986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150</v>
      </c>
      <c r="F47" s="37"/>
      <c r="G47" s="37"/>
      <c r="H47" s="37"/>
      <c r="I47" s="37"/>
      <c r="J47" s="38"/>
    </row>
    <row r="48">
      <c r="A48" s="29" t="s">
        <v>103</v>
      </c>
      <c r="B48" s="36"/>
      <c r="C48" s="37"/>
      <c r="D48" s="37"/>
      <c r="E48" s="43" t="s">
        <v>151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152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153</v>
      </c>
      <c r="D50" s="29" t="s">
        <v>31</v>
      </c>
      <c r="E50" s="31" t="s">
        <v>154</v>
      </c>
      <c r="F50" s="32" t="s">
        <v>144</v>
      </c>
      <c r="G50" s="33">
        <v>986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30">
      <c r="A52" s="29" t="s">
        <v>103</v>
      </c>
      <c r="B52" s="36"/>
      <c r="C52" s="37"/>
      <c r="D52" s="37"/>
      <c r="E52" s="43" t="s">
        <v>155</v>
      </c>
      <c r="F52" s="37"/>
      <c r="G52" s="37"/>
      <c r="H52" s="37"/>
      <c r="I52" s="37"/>
      <c r="J52" s="38"/>
    </row>
    <row r="53" ht="45">
      <c r="A53" s="29" t="s">
        <v>36</v>
      </c>
      <c r="B53" s="36"/>
      <c r="C53" s="37"/>
      <c r="D53" s="37"/>
      <c r="E53" s="31" t="s">
        <v>156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157</v>
      </c>
      <c r="D54" s="26"/>
      <c r="E54" s="23" t="s">
        <v>158</v>
      </c>
      <c r="F54" s="26"/>
      <c r="G54" s="26"/>
      <c r="H54" s="26"/>
      <c r="I54" s="27">
        <f>SUMIFS(I55:I94,A55:A94,"P")</f>
        <v>0</v>
      </c>
      <c r="J54" s="28"/>
    </row>
    <row r="55">
      <c r="A55" s="29" t="s">
        <v>29</v>
      </c>
      <c r="B55" s="29">
        <v>12</v>
      </c>
      <c r="C55" s="30" t="s">
        <v>159</v>
      </c>
      <c r="D55" s="29" t="s">
        <v>115</v>
      </c>
      <c r="E55" s="31" t="s">
        <v>160</v>
      </c>
      <c r="F55" s="32" t="s">
        <v>144</v>
      </c>
      <c r="G55" s="33">
        <v>183.59999999999999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161</v>
      </c>
      <c r="F56" s="37"/>
      <c r="G56" s="37"/>
      <c r="H56" s="37"/>
      <c r="I56" s="37"/>
      <c r="J56" s="38"/>
    </row>
    <row r="57" ht="45">
      <c r="A57" s="29" t="s">
        <v>103</v>
      </c>
      <c r="B57" s="36"/>
      <c r="C57" s="37"/>
      <c r="D57" s="37"/>
      <c r="E57" s="43" t="s">
        <v>162</v>
      </c>
      <c r="F57" s="37"/>
      <c r="G57" s="37"/>
      <c r="H57" s="37"/>
      <c r="I57" s="37"/>
      <c r="J57" s="38"/>
    </row>
    <row r="58" ht="60">
      <c r="A58" s="29" t="s">
        <v>36</v>
      </c>
      <c r="B58" s="36"/>
      <c r="C58" s="37"/>
      <c r="D58" s="37"/>
      <c r="E58" s="31" t="s">
        <v>163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159</v>
      </c>
      <c r="D59" s="29" t="s">
        <v>120</v>
      </c>
      <c r="E59" s="31" t="s">
        <v>160</v>
      </c>
      <c r="F59" s="32" t="s">
        <v>144</v>
      </c>
      <c r="G59" s="33">
        <v>439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164</v>
      </c>
      <c r="F60" s="37"/>
      <c r="G60" s="37"/>
      <c r="H60" s="37"/>
      <c r="I60" s="37"/>
      <c r="J60" s="38"/>
    </row>
    <row r="61" ht="45">
      <c r="A61" s="29" t="s">
        <v>103</v>
      </c>
      <c r="B61" s="36"/>
      <c r="C61" s="37"/>
      <c r="D61" s="37"/>
      <c r="E61" s="43" t="s">
        <v>165</v>
      </c>
      <c r="F61" s="37"/>
      <c r="G61" s="37"/>
      <c r="H61" s="37"/>
      <c r="I61" s="37"/>
      <c r="J61" s="38"/>
    </row>
    <row r="62" ht="60">
      <c r="A62" s="29" t="s">
        <v>36</v>
      </c>
      <c r="B62" s="36"/>
      <c r="C62" s="37"/>
      <c r="D62" s="37"/>
      <c r="E62" s="31" t="s">
        <v>163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166</v>
      </c>
      <c r="D63" s="29" t="s">
        <v>31</v>
      </c>
      <c r="E63" s="31" t="s">
        <v>167</v>
      </c>
      <c r="F63" s="32" t="s">
        <v>144</v>
      </c>
      <c r="G63" s="33">
        <v>2948.75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34</v>
      </c>
      <c r="B64" s="36"/>
      <c r="C64" s="37"/>
      <c r="D64" s="37"/>
      <c r="E64" s="31" t="s">
        <v>168</v>
      </c>
      <c r="F64" s="37"/>
      <c r="G64" s="37"/>
      <c r="H64" s="37"/>
      <c r="I64" s="37"/>
      <c r="J64" s="38"/>
    </row>
    <row r="65" ht="75">
      <c r="A65" s="29" t="s">
        <v>103</v>
      </c>
      <c r="B65" s="36"/>
      <c r="C65" s="37"/>
      <c r="D65" s="37"/>
      <c r="E65" s="43" t="s">
        <v>169</v>
      </c>
      <c r="F65" s="37"/>
      <c r="G65" s="37"/>
      <c r="H65" s="37"/>
      <c r="I65" s="37"/>
      <c r="J65" s="38"/>
    </row>
    <row r="66" ht="90">
      <c r="A66" s="29" t="s">
        <v>36</v>
      </c>
      <c r="B66" s="36"/>
      <c r="C66" s="37"/>
      <c r="D66" s="37"/>
      <c r="E66" s="31" t="s">
        <v>170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171</v>
      </c>
      <c r="D67" s="29" t="s">
        <v>115</v>
      </c>
      <c r="E67" s="31" t="s">
        <v>172</v>
      </c>
      <c r="F67" s="32" t="s">
        <v>144</v>
      </c>
      <c r="G67" s="33">
        <v>465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173</v>
      </c>
      <c r="F68" s="37"/>
      <c r="G68" s="37"/>
      <c r="H68" s="37"/>
      <c r="I68" s="37"/>
      <c r="J68" s="38"/>
    </row>
    <row r="69" ht="45">
      <c r="A69" s="29" t="s">
        <v>103</v>
      </c>
      <c r="B69" s="36"/>
      <c r="C69" s="37"/>
      <c r="D69" s="37"/>
      <c r="E69" s="43" t="s">
        <v>174</v>
      </c>
      <c r="F69" s="37"/>
      <c r="G69" s="37"/>
      <c r="H69" s="37"/>
      <c r="I69" s="37"/>
      <c r="J69" s="38"/>
    </row>
    <row r="70" ht="120">
      <c r="A70" s="29" t="s">
        <v>36</v>
      </c>
      <c r="B70" s="36"/>
      <c r="C70" s="37"/>
      <c r="D70" s="37"/>
      <c r="E70" s="31" t="s">
        <v>175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171</v>
      </c>
      <c r="D71" s="29" t="s">
        <v>120</v>
      </c>
      <c r="E71" s="31" t="s">
        <v>172</v>
      </c>
      <c r="F71" s="32" t="s">
        <v>144</v>
      </c>
      <c r="G71" s="33">
        <v>109.5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176</v>
      </c>
      <c r="F72" s="37"/>
      <c r="G72" s="37"/>
      <c r="H72" s="37"/>
      <c r="I72" s="37"/>
      <c r="J72" s="38"/>
    </row>
    <row r="73" ht="45">
      <c r="A73" s="29" t="s">
        <v>103</v>
      </c>
      <c r="B73" s="36"/>
      <c r="C73" s="37"/>
      <c r="D73" s="37"/>
      <c r="E73" s="43" t="s">
        <v>177</v>
      </c>
      <c r="F73" s="37"/>
      <c r="G73" s="37"/>
      <c r="H73" s="37"/>
      <c r="I73" s="37"/>
      <c r="J73" s="38"/>
    </row>
    <row r="74" ht="120">
      <c r="A74" s="29" t="s">
        <v>36</v>
      </c>
      <c r="B74" s="36"/>
      <c r="C74" s="37"/>
      <c r="D74" s="37"/>
      <c r="E74" s="31" t="s">
        <v>175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178</v>
      </c>
      <c r="D75" s="29" t="s">
        <v>115</v>
      </c>
      <c r="E75" s="31" t="s">
        <v>179</v>
      </c>
      <c r="F75" s="32" t="s">
        <v>144</v>
      </c>
      <c r="G75" s="33">
        <v>2060.25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180</v>
      </c>
      <c r="F76" s="37"/>
      <c r="G76" s="37"/>
      <c r="H76" s="37"/>
      <c r="I76" s="37"/>
      <c r="J76" s="38"/>
    </row>
    <row r="77">
      <c r="A77" s="29" t="s">
        <v>103</v>
      </c>
      <c r="B77" s="36"/>
      <c r="C77" s="37"/>
      <c r="D77" s="37"/>
      <c r="E77" s="43" t="s">
        <v>181</v>
      </c>
      <c r="F77" s="37"/>
      <c r="G77" s="37"/>
      <c r="H77" s="37"/>
      <c r="I77" s="37"/>
      <c r="J77" s="38"/>
    </row>
    <row r="78" ht="120">
      <c r="A78" s="29" t="s">
        <v>36</v>
      </c>
      <c r="B78" s="36"/>
      <c r="C78" s="37"/>
      <c r="D78" s="37"/>
      <c r="E78" s="31" t="s">
        <v>182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178</v>
      </c>
      <c r="D79" s="29" t="s">
        <v>120</v>
      </c>
      <c r="E79" s="31" t="s">
        <v>179</v>
      </c>
      <c r="F79" s="32" t="s">
        <v>144</v>
      </c>
      <c r="G79" s="33">
        <v>624.79999999999995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183</v>
      </c>
      <c r="F80" s="37"/>
      <c r="G80" s="37"/>
      <c r="H80" s="37"/>
      <c r="I80" s="37"/>
      <c r="J80" s="38"/>
    </row>
    <row r="81">
      <c r="A81" s="29" t="s">
        <v>103</v>
      </c>
      <c r="B81" s="36"/>
      <c r="C81" s="37"/>
      <c r="D81" s="37"/>
      <c r="E81" s="43" t="s">
        <v>184</v>
      </c>
      <c r="F81" s="37"/>
      <c r="G81" s="37"/>
      <c r="H81" s="37"/>
      <c r="I81" s="37"/>
      <c r="J81" s="38"/>
    </row>
    <row r="82" ht="120">
      <c r="A82" s="29" t="s">
        <v>36</v>
      </c>
      <c r="B82" s="36"/>
      <c r="C82" s="37"/>
      <c r="D82" s="37"/>
      <c r="E82" s="31" t="s">
        <v>182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185</v>
      </c>
      <c r="D83" s="29" t="s">
        <v>31</v>
      </c>
      <c r="E83" s="31" t="s">
        <v>186</v>
      </c>
      <c r="F83" s="32" t="s">
        <v>144</v>
      </c>
      <c r="G83" s="33">
        <v>1998.75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34</v>
      </c>
      <c r="B84" s="36"/>
      <c r="C84" s="37"/>
      <c r="D84" s="37"/>
      <c r="E84" s="31" t="s">
        <v>187</v>
      </c>
      <c r="F84" s="37"/>
      <c r="G84" s="37"/>
      <c r="H84" s="37"/>
      <c r="I84" s="37"/>
      <c r="J84" s="38"/>
    </row>
    <row r="85">
      <c r="A85" s="29" t="s">
        <v>103</v>
      </c>
      <c r="B85" s="36"/>
      <c r="C85" s="37"/>
      <c r="D85" s="37"/>
      <c r="E85" s="43" t="s">
        <v>188</v>
      </c>
      <c r="F85" s="37"/>
      <c r="G85" s="37"/>
      <c r="H85" s="37"/>
      <c r="I85" s="37"/>
      <c r="J85" s="38"/>
    </row>
    <row r="86" ht="195">
      <c r="A86" s="29" t="s">
        <v>36</v>
      </c>
      <c r="B86" s="36"/>
      <c r="C86" s="37"/>
      <c r="D86" s="37"/>
      <c r="E86" s="31" t="s">
        <v>189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190</v>
      </c>
      <c r="D87" s="29" t="s">
        <v>31</v>
      </c>
      <c r="E87" s="31" t="s">
        <v>191</v>
      </c>
      <c r="F87" s="32" t="s">
        <v>144</v>
      </c>
      <c r="G87" s="33">
        <v>2060.25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34</v>
      </c>
      <c r="B88" s="36"/>
      <c r="C88" s="37"/>
      <c r="D88" s="37"/>
      <c r="E88" s="31" t="s">
        <v>192</v>
      </c>
      <c r="F88" s="37"/>
      <c r="G88" s="37"/>
      <c r="H88" s="37"/>
      <c r="I88" s="37"/>
      <c r="J88" s="38"/>
    </row>
    <row r="89">
      <c r="A89" s="29" t="s">
        <v>103</v>
      </c>
      <c r="B89" s="36"/>
      <c r="C89" s="37"/>
      <c r="D89" s="37"/>
      <c r="E89" s="43" t="s">
        <v>193</v>
      </c>
      <c r="F89" s="37"/>
      <c r="G89" s="37"/>
      <c r="H89" s="37"/>
      <c r="I89" s="37"/>
      <c r="J89" s="38"/>
    </row>
    <row r="90" ht="165">
      <c r="A90" s="29" t="s">
        <v>36</v>
      </c>
      <c r="B90" s="36"/>
      <c r="C90" s="37"/>
      <c r="D90" s="37"/>
      <c r="E90" s="31" t="s">
        <v>194</v>
      </c>
      <c r="F90" s="37"/>
      <c r="G90" s="37"/>
      <c r="H90" s="37"/>
      <c r="I90" s="37"/>
      <c r="J90" s="38"/>
    </row>
    <row r="91" ht="30">
      <c r="A91" s="29" t="s">
        <v>29</v>
      </c>
      <c r="B91" s="29">
        <v>21</v>
      </c>
      <c r="C91" s="30" t="s">
        <v>195</v>
      </c>
      <c r="D91" s="29" t="s">
        <v>31</v>
      </c>
      <c r="E91" s="31" t="s">
        <v>196</v>
      </c>
      <c r="F91" s="32" t="s">
        <v>144</v>
      </c>
      <c r="G91" s="33">
        <v>624.79999999999995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34</v>
      </c>
      <c r="B92" s="36"/>
      <c r="C92" s="37"/>
      <c r="D92" s="37"/>
      <c r="E92" s="31" t="s">
        <v>197</v>
      </c>
      <c r="F92" s="37"/>
      <c r="G92" s="37"/>
      <c r="H92" s="37"/>
      <c r="I92" s="37"/>
      <c r="J92" s="38"/>
    </row>
    <row r="93" ht="45">
      <c r="A93" s="29" t="s">
        <v>103</v>
      </c>
      <c r="B93" s="36"/>
      <c r="C93" s="37"/>
      <c r="D93" s="37"/>
      <c r="E93" s="43" t="s">
        <v>198</v>
      </c>
      <c r="F93" s="37"/>
      <c r="G93" s="37"/>
      <c r="H93" s="37"/>
      <c r="I93" s="37"/>
      <c r="J93" s="38"/>
    </row>
    <row r="94" ht="165">
      <c r="A94" s="29" t="s">
        <v>36</v>
      </c>
      <c r="B94" s="36"/>
      <c r="C94" s="37"/>
      <c r="D94" s="37"/>
      <c r="E94" s="31" t="s">
        <v>194</v>
      </c>
      <c r="F94" s="37"/>
      <c r="G94" s="37"/>
      <c r="H94" s="37"/>
      <c r="I94" s="37"/>
      <c r="J94" s="38"/>
    </row>
    <row r="95">
      <c r="A95" s="23" t="s">
        <v>26</v>
      </c>
      <c r="B95" s="24"/>
      <c r="C95" s="25" t="s">
        <v>199</v>
      </c>
      <c r="D95" s="26"/>
      <c r="E95" s="23" t="s">
        <v>200</v>
      </c>
      <c r="F95" s="26"/>
      <c r="G95" s="26"/>
      <c r="H95" s="26"/>
      <c r="I95" s="27">
        <f>SUMIFS(I96:I146,A96:A146,"P")</f>
        <v>0</v>
      </c>
      <c r="J95" s="28"/>
    </row>
    <row r="96" ht="30">
      <c r="A96" s="29" t="s">
        <v>29</v>
      </c>
      <c r="B96" s="29">
        <v>22</v>
      </c>
      <c r="C96" s="30" t="s">
        <v>201</v>
      </c>
      <c r="D96" s="29" t="s">
        <v>31</v>
      </c>
      <c r="E96" s="31" t="s">
        <v>202</v>
      </c>
      <c r="F96" s="32" t="s">
        <v>203</v>
      </c>
      <c r="G96" s="33">
        <v>500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 ht="45">
      <c r="A98" s="29" t="s">
        <v>103</v>
      </c>
      <c r="B98" s="36"/>
      <c r="C98" s="37"/>
      <c r="D98" s="37"/>
      <c r="E98" s="43" t="s">
        <v>205</v>
      </c>
      <c r="F98" s="37"/>
      <c r="G98" s="37"/>
      <c r="H98" s="37"/>
      <c r="I98" s="37"/>
      <c r="J98" s="38"/>
    </row>
    <row r="99" ht="165">
      <c r="A99" s="29" t="s">
        <v>36</v>
      </c>
      <c r="B99" s="36"/>
      <c r="C99" s="37"/>
      <c r="D99" s="37"/>
      <c r="E99" s="31" t="s">
        <v>206</v>
      </c>
      <c r="F99" s="37"/>
      <c r="G99" s="37"/>
      <c r="H99" s="37"/>
      <c r="I99" s="37"/>
      <c r="J99" s="38"/>
    </row>
    <row r="100" ht="30">
      <c r="A100" s="29" t="s">
        <v>29</v>
      </c>
      <c r="B100" s="29">
        <v>23</v>
      </c>
      <c r="C100" s="30" t="s">
        <v>207</v>
      </c>
      <c r="D100" s="29" t="s">
        <v>31</v>
      </c>
      <c r="E100" s="31" t="s">
        <v>208</v>
      </c>
      <c r="F100" s="32" t="s">
        <v>203</v>
      </c>
      <c r="G100" s="33">
        <v>500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34</v>
      </c>
      <c r="B101" s="36"/>
      <c r="C101" s="37"/>
      <c r="D101" s="37"/>
      <c r="E101" s="31" t="s">
        <v>209</v>
      </c>
      <c r="F101" s="37"/>
      <c r="G101" s="37"/>
      <c r="H101" s="37"/>
      <c r="I101" s="37"/>
      <c r="J101" s="38"/>
    </row>
    <row r="102" ht="45">
      <c r="A102" s="29" t="s">
        <v>103</v>
      </c>
      <c r="B102" s="36"/>
      <c r="C102" s="37"/>
      <c r="D102" s="37"/>
      <c r="E102" s="43" t="s">
        <v>205</v>
      </c>
      <c r="F102" s="37"/>
      <c r="G102" s="37"/>
      <c r="H102" s="37"/>
      <c r="I102" s="37"/>
      <c r="J102" s="38"/>
    </row>
    <row r="103" ht="45">
      <c r="A103" s="29" t="s">
        <v>36</v>
      </c>
      <c r="B103" s="36"/>
      <c r="C103" s="37"/>
      <c r="D103" s="37"/>
      <c r="E103" s="31" t="s">
        <v>210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211</v>
      </c>
      <c r="D104" s="29" t="s">
        <v>31</v>
      </c>
      <c r="E104" s="31" t="s">
        <v>212</v>
      </c>
      <c r="F104" s="32" t="s">
        <v>213</v>
      </c>
      <c r="G104" s="33">
        <v>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2" t="s">
        <v>31</v>
      </c>
      <c r="F105" s="37"/>
      <c r="G105" s="37"/>
      <c r="H105" s="37"/>
      <c r="I105" s="37"/>
      <c r="J105" s="38"/>
    </row>
    <row r="106" ht="60">
      <c r="A106" s="29" t="s">
        <v>36</v>
      </c>
      <c r="B106" s="36"/>
      <c r="C106" s="37"/>
      <c r="D106" s="37"/>
      <c r="E106" s="31" t="s">
        <v>214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25</v>
      </c>
      <c r="C107" s="30" t="s">
        <v>215</v>
      </c>
      <c r="D107" s="29" t="s">
        <v>115</v>
      </c>
      <c r="E107" s="31" t="s">
        <v>216</v>
      </c>
      <c r="F107" s="32" t="s">
        <v>213</v>
      </c>
      <c r="G107" s="33">
        <v>12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217</v>
      </c>
      <c r="F108" s="37"/>
      <c r="G108" s="37"/>
      <c r="H108" s="37"/>
      <c r="I108" s="37"/>
      <c r="J108" s="38"/>
    </row>
    <row r="109" ht="60">
      <c r="A109" s="29" t="s">
        <v>36</v>
      </c>
      <c r="B109" s="36"/>
      <c r="C109" s="37"/>
      <c r="D109" s="37"/>
      <c r="E109" s="31" t="s">
        <v>214</v>
      </c>
      <c r="F109" s="37"/>
      <c r="G109" s="37"/>
      <c r="H109" s="37"/>
      <c r="I109" s="37"/>
      <c r="J109" s="38"/>
    </row>
    <row r="110" ht="30">
      <c r="A110" s="29" t="s">
        <v>29</v>
      </c>
      <c r="B110" s="29">
        <v>26</v>
      </c>
      <c r="C110" s="30" t="s">
        <v>215</v>
      </c>
      <c r="D110" s="29" t="s">
        <v>120</v>
      </c>
      <c r="E110" s="31" t="s">
        <v>216</v>
      </c>
      <c r="F110" s="32" t="s">
        <v>213</v>
      </c>
      <c r="G110" s="33">
        <v>12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34</v>
      </c>
      <c r="B111" s="36"/>
      <c r="C111" s="37"/>
      <c r="D111" s="37"/>
      <c r="E111" s="31" t="s">
        <v>218</v>
      </c>
      <c r="F111" s="37"/>
      <c r="G111" s="37"/>
      <c r="H111" s="37"/>
      <c r="I111" s="37"/>
      <c r="J111" s="38"/>
    </row>
    <row r="112" ht="60">
      <c r="A112" s="29" t="s">
        <v>36</v>
      </c>
      <c r="B112" s="36"/>
      <c r="C112" s="37"/>
      <c r="D112" s="37"/>
      <c r="E112" s="31" t="s">
        <v>214</v>
      </c>
      <c r="F112" s="37"/>
      <c r="G112" s="37"/>
      <c r="H112" s="37"/>
      <c r="I112" s="37"/>
      <c r="J112" s="38"/>
    </row>
    <row r="113">
      <c r="A113" s="29" t="s">
        <v>29</v>
      </c>
      <c r="B113" s="29">
        <v>27</v>
      </c>
      <c r="C113" s="30" t="s">
        <v>219</v>
      </c>
      <c r="D113" s="29" t="s">
        <v>115</v>
      </c>
      <c r="E113" s="31" t="s">
        <v>220</v>
      </c>
      <c r="F113" s="32" t="s">
        <v>213</v>
      </c>
      <c r="G113" s="33">
        <v>12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221</v>
      </c>
      <c r="F114" s="37"/>
      <c r="G114" s="37"/>
      <c r="H114" s="37"/>
      <c r="I114" s="37"/>
      <c r="J114" s="38"/>
    </row>
    <row r="115" ht="30">
      <c r="A115" s="29" t="s">
        <v>36</v>
      </c>
      <c r="B115" s="36"/>
      <c r="C115" s="37"/>
      <c r="D115" s="37"/>
      <c r="E115" s="31" t="s">
        <v>222</v>
      </c>
      <c r="F115" s="37"/>
      <c r="G115" s="37"/>
      <c r="H115" s="37"/>
      <c r="I115" s="37"/>
      <c r="J115" s="38"/>
    </row>
    <row r="116">
      <c r="A116" s="29" t="s">
        <v>29</v>
      </c>
      <c r="B116" s="29">
        <v>28</v>
      </c>
      <c r="C116" s="30" t="s">
        <v>219</v>
      </c>
      <c r="D116" s="29" t="s">
        <v>120</v>
      </c>
      <c r="E116" s="31" t="s">
        <v>220</v>
      </c>
      <c r="F116" s="32" t="s">
        <v>213</v>
      </c>
      <c r="G116" s="33">
        <v>12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31" t="s">
        <v>223</v>
      </c>
      <c r="F117" s="37"/>
      <c r="G117" s="37"/>
      <c r="H117" s="37"/>
      <c r="I117" s="37"/>
      <c r="J117" s="38"/>
    </row>
    <row r="118" ht="30">
      <c r="A118" s="29" t="s">
        <v>36</v>
      </c>
      <c r="B118" s="36"/>
      <c r="C118" s="37"/>
      <c r="D118" s="37"/>
      <c r="E118" s="31" t="s">
        <v>222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29</v>
      </c>
      <c r="C119" s="30" t="s">
        <v>224</v>
      </c>
      <c r="D119" s="29" t="s">
        <v>31</v>
      </c>
      <c r="E119" s="31" t="s">
        <v>225</v>
      </c>
      <c r="F119" s="32" t="s">
        <v>213</v>
      </c>
      <c r="G119" s="33">
        <v>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34</v>
      </c>
      <c r="B120" s="36"/>
      <c r="C120" s="37"/>
      <c r="D120" s="37"/>
      <c r="E120" s="31" t="s">
        <v>226</v>
      </c>
      <c r="F120" s="37"/>
      <c r="G120" s="37"/>
      <c r="H120" s="37"/>
      <c r="I120" s="37"/>
      <c r="J120" s="38"/>
    </row>
    <row r="121" ht="30">
      <c r="A121" s="29" t="s">
        <v>36</v>
      </c>
      <c r="B121" s="36"/>
      <c r="C121" s="37"/>
      <c r="D121" s="37"/>
      <c r="E121" s="31" t="s">
        <v>227</v>
      </c>
      <c r="F121" s="37"/>
      <c r="G121" s="37"/>
      <c r="H121" s="37"/>
      <c r="I121" s="37"/>
      <c r="J121" s="38"/>
    </row>
    <row r="122" ht="30">
      <c r="A122" s="29" t="s">
        <v>29</v>
      </c>
      <c r="B122" s="29">
        <v>30</v>
      </c>
      <c r="C122" s="30" t="s">
        <v>228</v>
      </c>
      <c r="D122" s="29" t="s">
        <v>31</v>
      </c>
      <c r="E122" s="31" t="s">
        <v>229</v>
      </c>
      <c r="F122" s="32" t="s">
        <v>213</v>
      </c>
      <c r="G122" s="33">
        <v>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230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1" t="s">
        <v>231</v>
      </c>
      <c r="F124" s="37"/>
      <c r="G124" s="37"/>
      <c r="H124" s="37"/>
      <c r="I124" s="37"/>
      <c r="J124" s="38"/>
    </row>
    <row r="125" ht="30">
      <c r="A125" s="29" t="s">
        <v>29</v>
      </c>
      <c r="B125" s="29">
        <v>31</v>
      </c>
      <c r="C125" s="30" t="s">
        <v>232</v>
      </c>
      <c r="D125" s="29" t="s">
        <v>31</v>
      </c>
      <c r="E125" s="31" t="s">
        <v>233</v>
      </c>
      <c r="F125" s="32" t="s">
        <v>213</v>
      </c>
      <c r="G125" s="33">
        <v>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234</v>
      </c>
      <c r="F126" s="37"/>
      <c r="G126" s="37"/>
      <c r="H126" s="37"/>
      <c r="I126" s="37"/>
      <c r="J126" s="38"/>
    </row>
    <row r="127" ht="45">
      <c r="A127" s="29" t="s">
        <v>36</v>
      </c>
      <c r="B127" s="36"/>
      <c r="C127" s="37"/>
      <c r="D127" s="37"/>
      <c r="E127" s="31" t="s">
        <v>235</v>
      </c>
      <c r="F127" s="37"/>
      <c r="G127" s="37"/>
      <c r="H127" s="37"/>
      <c r="I127" s="37"/>
      <c r="J127" s="38"/>
    </row>
    <row r="128">
      <c r="A128" s="29" t="s">
        <v>29</v>
      </c>
      <c r="B128" s="29">
        <v>32</v>
      </c>
      <c r="C128" s="30" t="s">
        <v>236</v>
      </c>
      <c r="D128" s="29" t="s">
        <v>31</v>
      </c>
      <c r="E128" s="31" t="s">
        <v>237</v>
      </c>
      <c r="F128" s="32" t="s">
        <v>213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34</v>
      </c>
      <c r="B129" s="36"/>
      <c r="C129" s="37"/>
      <c r="D129" s="37"/>
      <c r="E129" s="31" t="s">
        <v>238</v>
      </c>
      <c r="F129" s="37"/>
      <c r="G129" s="37"/>
      <c r="H129" s="37"/>
      <c r="I129" s="37"/>
      <c r="J129" s="38"/>
    </row>
    <row r="130" ht="30">
      <c r="A130" s="29" t="s">
        <v>36</v>
      </c>
      <c r="B130" s="36"/>
      <c r="C130" s="37"/>
      <c r="D130" s="37"/>
      <c r="E130" s="31" t="s">
        <v>227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33</v>
      </c>
      <c r="C131" s="30" t="s">
        <v>239</v>
      </c>
      <c r="D131" s="29" t="s">
        <v>31</v>
      </c>
      <c r="E131" s="31" t="s">
        <v>240</v>
      </c>
      <c r="F131" s="32" t="s">
        <v>144</v>
      </c>
      <c r="G131" s="33">
        <v>250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34</v>
      </c>
      <c r="B132" s="36"/>
      <c r="C132" s="37"/>
      <c r="D132" s="37"/>
      <c r="E132" s="31" t="s">
        <v>241</v>
      </c>
      <c r="F132" s="37"/>
      <c r="G132" s="37"/>
      <c r="H132" s="37"/>
      <c r="I132" s="37"/>
      <c r="J132" s="38"/>
    </row>
    <row r="133" ht="45">
      <c r="A133" s="29" t="s">
        <v>103</v>
      </c>
      <c r="B133" s="36"/>
      <c r="C133" s="37"/>
      <c r="D133" s="37"/>
      <c r="E133" s="43" t="s">
        <v>242</v>
      </c>
      <c r="F133" s="37"/>
      <c r="G133" s="37"/>
      <c r="H133" s="37"/>
      <c r="I133" s="37"/>
      <c r="J133" s="38"/>
    </row>
    <row r="134" ht="60">
      <c r="A134" s="29" t="s">
        <v>36</v>
      </c>
      <c r="B134" s="36"/>
      <c r="C134" s="37"/>
      <c r="D134" s="37"/>
      <c r="E134" s="31" t="s">
        <v>243</v>
      </c>
      <c r="F134" s="37"/>
      <c r="G134" s="37"/>
      <c r="H134" s="37"/>
      <c r="I134" s="37"/>
      <c r="J134" s="38"/>
    </row>
    <row r="135">
      <c r="A135" s="29" t="s">
        <v>29</v>
      </c>
      <c r="B135" s="29">
        <v>34</v>
      </c>
      <c r="C135" s="30" t="s">
        <v>244</v>
      </c>
      <c r="D135" s="29" t="s">
        <v>31</v>
      </c>
      <c r="E135" s="31" t="s">
        <v>245</v>
      </c>
      <c r="F135" s="32" t="s">
        <v>144</v>
      </c>
      <c r="G135" s="33">
        <v>250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105">
      <c r="A136" s="29" t="s">
        <v>34</v>
      </c>
      <c r="B136" s="36"/>
      <c r="C136" s="37"/>
      <c r="D136" s="37"/>
      <c r="E136" s="31" t="s">
        <v>246</v>
      </c>
      <c r="F136" s="37"/>
      <c r="G136" s="37"/>
      <c r="H136" s="37"/>
      <c r="I136" s="37"/>
      <c r="J136" s="38"/>
    </row>
    <row r="137" ht="45">
      <c r="A137" s="29" t="s">
        <v>103</v>
      </c>
      <c r="B137" s="36"/>
      <c r="C137" s="37"/>
      <c r="D137" s="37"/>
      <c r="E137" s="43" t="s">
        <v>242</v>
      </c>
      <c r="F137" s="37"/>
      <c r="G137" s="37"/>
      <c r="H137" s="37"/>
      <c r="I137" s="37"/>
      <c r="J137" s="38"/>
    </row>
    <row r="138" ht="60">
      <c r="A138" s="29" t="s">
        <v>36</v>
      </c>
      <c r="B138" s="36"/>
      <c r="C138" s="37"/>
      <c r="D138" s="37"/>
      <c r="E138" s="31" t="s">
        <v>243</v>
      </c>
      <c r="F138" s="37"/>
      <c r="G138" s="37"/>
      <c r="H138" s="37"/>
      <c r="I138" s="37"/>
      <c r="J138" s="38"/>
    </row>
    <row r="139">
      <c r="A139" s="29" t="s">
        <v>29</v>
      </c>
      <c r="B139" s="29">
        <v>35</v>
      </c>
      <c r="C139" s="30" t="s">
        <v>247</v>
      </c>
      <c r="D139" s="29" t="s">
        <v>31</v>
      </c>
      <c r="E139" s="31" t="s">
        <v>248</v>
      </c>
      <c r="F139" s="32" t="s">
        <v>203</v>
      </c>
      <c r="G139" s="33">
        <v>11.81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>
      <c r="A141" s="29" t="s">
        <v>103</v>
      </c>
      <c r="B141" s="36"/>
      <c r="C141" s="37"/>
      <c r="D141" s="37"/>
      <c r="E141" s="43" t="s">
        <v>249</v>
      </c>
      <c r="F141" s="37"/>
      <c r="G141" s="37"/>
      <c r="H141" s="37"/>
      <c r="I141" s="37"/>
      <c r="J141" s="38"/>
    </row>
    <row r="142" ht="30">
      <c r="A142" s="29" t="s">
        <v>36</v>
      </c>
      <c r="B142" s="36"/>
      <c r="C142" s="37"/>
      <c r="D142" s="37"/>
      <c r="E142" s="31" t="s">
        <v>250</v>
      </c>
      <c r="F142" s="37"/>
      <c r="G142" s="37"/>
      <c r="H142" s="37"/>
      <c r="I142" s="37"/>
      <c r="J142" s="38"/>
    </row>
    <row r="143">
      <c r="A143" s="29" t="s">
        <v>29</v>
      </c>
      <c r="B143" s="29">
        <v>36</v>
      </c>
      <c r="C143" s="30" t="s">
        <v>251</v>
      </c>
      <c r="D143" s="29" t="s">
        <v>31</v>
      </c>
      <c r="E143" s="31" t="s">
        <v>252</v>
      </c>
      <c r="F143" s="32" t="s">
        <v>203</v>
      </c>
      <c r="G143" s="33">
        <v>11.81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253</v>
      </c>
      <c r="F144" s="37"/>
      <c r="G144" s="37"/>
      <c r="H144" s="37"/>
      <c r="I144" s="37"/>
      <c r="J144" s="38"/>
    </row>
    <row r="145">
      <c r="A145" s="29" t="s">
        <v>103</v>
      </c>
      <c r="B145" s="36"/>
      <c r="C145" s="37"/>
      <c r="D145" s="37"/>
      <c r="E145" s="43" t="s">
        <v>254</v>
      </c>
      <c r="F145" s="37"/>
      <c r="G145" s="37"/>
      <c r="H145" s="37"/>
      <c r="I145" s="37"/>
      <c r="J145" s="38"/>
    </row>
    <row r="146" ht="45">
      <c r="A146" s="29" t="s">
        <v>36</v>
      </c>
      <c r="B146" s="39"/>
      <c r="C146" s="40"/>
      <c r="D146" s="40"/>
      <c r="E146" s="31" t="s">
        <v>255</v>
      </c>
      <c r="F146" s="40"/>
      <c r="G146" s="40"/>
      <c r="H146" s="40"/>
      <c r="I146" s="40"/>
      <c r="J14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256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256</v>
      </c>
      <c r="D4" s="13"/>
      <c r="E4" s="14" t="s">
        <v>257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258</v>
      </c>
      <c r="D9" s="29" t="s">
        <v>106</v>
      </c>
      <c r="E9" s="31" t="s">
        <v>259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70">
      <c r="A10" s="29" t="s">
        <v>34</v>
      </c>
      <c r="B10" s="36"/>
      <c r="C10" s="37"/>
      <c r="D10" s="37"/>
      <c r="E10" s="31" t="s">
        <v>260</v>
      </c>
      <c r="F10" s="37"/>
      <c r="G10" s="37"/>
      <c r="H10" s="37"/>
      <c r="I10" s="37"/>
      <c r="J10" s="38"/>
    </row>
    <row r="11">
      <c r="A11" s="29" t="s">
        <v>103</v>
      </c>
      <c r="B11" s="36"/>
      <c r="C11" s="37"/>
      <c r="D11" s="37"/>
      <c r="E11" s="43" t="s">
        <v>261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92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262</v>
      </c>
      <c r="D4" s="13"/>
      <c r="E4" s="14" t="s">
        <v>263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258</v>
      </c>
      <c r="D9" s="29" t="s">
        <v>264</v>
      </c>
      <c r="E9" s="31" t="s">
        <v>259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70">
      <c r="A10" s="29" t="s">
        <v>34</v>
      </c>
      <c r="B10" s="36"/>
      <c r="C10" s="37"/>
      <c r="D10" s="37"/>
      <c r="E10" s="31" t="s">
        <v>265</v>
      </c>
      <c r="F10" s="37"/>
      <c r="G10" s="37"/>
      <c r="H10" s="37"/>
      <c r="I10" s="37"/>
      <c r="J10" s="38"/>
    </row>
    <row r="11">
      <c r="A11" s="29" t="s">
        <v>103</v>
      </c>
      <c r="B11" s="36"/>
      <c r="C11" s="37"/>
      <c r="D11" s="37"/>
      <c r="E11" s="43" t="s">
        <v>261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92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266</v>
      </c>
      <c r="I3" s="16">
        <f>SUMIFS(I8:I429,A8:A429,"SD")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266</v>
      </c>
      <c r="D4" s="13"/>
      <c r="E4" s="14" t="s">
        <v>267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1</v>
      </c>
      <c r="C9" s="30" t="s">
        <v>99</v>
      </c>
      <c r="D9" s="29" t="s">
        <v>115</v>
      </c>
      <c r="E9" s="31" t="s">
        <v>100</v>
      </c>
      <c r="F9" s="32" t="s">
        <v>101</v>
      </c>
      <c r="G9" s="33">
        <v>998.33799999999997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268</v>
      </c>
      <c r="F10" s="37"/>
      <c r="G10" s="37"/>
      <c r="H10" s="37"/>
      <c r="I10" s="37"/>
      <c r="J10" s="38"/>
    </row>
    <row r="11" ht="75">
      <c r="A11" s="29" t="s">
        <v>103</v>
      </c>
      <c r="B11" s="36"/>
      <c r="C11" s="37"/>
      <c r="D11" s="37"/>
      <c r="E11" s="43" t="s">
        <v>269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105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99</v>
      </c>
      <c r="D13" s="29" t="s">
        <v>120</v>
      </c>
      <c r="E13" s="31" t="s">
        <v>100</v>
      </c>
      <c r="F13" s="32" t="s">
        <v>101</v>
      </c>
      <c r="G13" s="33">
        <v>67.727999999999994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270</v>
      </c>
      <c r="F14" s="37"/>
      <c r="G14" s="37"/>
      <c r="H14" s="37"/>
      <c r="I14" s="37"/>
      <c r="J14" s="38"/>
    </row>
    <row r="15" ht="60">
      <c r="A15" s="29" t="s">
        <v>103</v>
      </c>
      <c r="B15" s="36"/>
      <c r="C15" s="37"/>
      <c r="D15" s="37"/>
      <c r="E15" s="43" t="s">
        <v>271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105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99</v>
      </c>
      <c r="D17" s="29" t="s">
        <v>272</v>
      </c>
      <c r="E17" s="31" t="s">
        <v>100</v>
      </c>
      <c r="F17" s="32" t="s">
        <v>101</v>
      </c>
      <c r="G17" s="33">
        <v>380.95800000000003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273</v>
      </c>
      <c r="F18" s="37"/>
      <c r="G18" s="37"/>
      <c r="H18" s="37"/>
      <c r="I18" s="37"/>
      <c r="J18" s="38"/>
    </row>
    <row r="19" ht="90">
      <c r="A19" s="29" t="s">
        <v>103</v>
      </c>
      <c r="B19" s="36"/>
      <c r="C19" s="37"/>
      <c r="D19" s="37"/>
      <c r="E19" s="43" t="s">
        <v>274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105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99</v>
      </c>
      <c r="D21" s="29" t="s">
        <v>275</v>
      </c>
      <c r="E21" s="31" t="s">
        <v>100</v>
      </c>
      <c r="F21" s="32" t="s">
        <v>101</v>
      </c>
      <c r="G21" s="33">
        <v>2.6000000000000001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276</v>
      </c>
      <c r="F22" s="37"/>
      <c r="G22" s="37"/>
      <c r="H22" s="37"/>
      <c r="I22" s="37"/>
      <c r="J22" s="38"/>
    </row>
    <row r="23">
      <c r="A23" s="29" t="s">
        <v>103</v>
      </c>
      <c r="B23" s="36"/>
      <c r="C23" s="37"/>
      <c r="D23" s="37"/>
      <c r="E23" s="43" t="s">
        <v>277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105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278</v>
      </c>
      <c r="D25" s="29" t="s">
        <v>31</v>
      </c>
      <c r="E25" s="31" t="s">
        <v>279</v>
      </c>
      <c r="F25" s="32" t="s">
        <v>101</v>
      </c>
      <c r="G25" s="33">
        <v>8.0980000000000008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280</v>
      </c>
      <c r="F26" s="37"/>
      <c r="G26" s="37"/>
      <c r="H26" s="37"/>
      <c r="I26" s="37"/>
      <c r="J26" s="38"/>
    </row>
    <row r="27" ht="30">
      <c r="A27" s="29" t="s">
        <v>103</v>
      </c>
      <c r="B27" s="36"/>
      <c r="C27" s="37"/>
      <c r="D27" s="37"/>
      <c r="E27" s="43" t="s">
        <v>281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105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106</v>
      </c>
      <c r="D29" s="26"/>
      <c r="E29" s="23" t="s">
        <v>107</v>
      </c>
      <c r="F29" s="26"/>
      <c r="G29" s="26"/>
      <c r="H29" s="26"/>
      <c r="I29" s="27">
        <f>SUMIFS(I30:I109,A30:A109,"P")</f>
        <v>0</v>
      </c>
      <c r="J29" s="28"/>
    </row>
    <row r="30" ht="30">
      <c r="A30" s="29" t="s">
        <v>29</v>
      </c>
      <c r="B30" s="29">
        <v>6</v>
      </c>
      <c r="C30" s="30" t="s">
        <v>282</v>
      </c>
      <c r="D30" s="29" t="s">
        <v>31</v>
      </c>
      <c r="E30" s="31" t="s">
        <v>283</v>
      </c>
      <c r="F30" s="32" t="s">
        <v>110</v>
      </c>
      <c r="G30" s="33">
        <v>3.3740000000000001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284</v>
      </c>
      <c r="F31" s="37"/>
      <c r="G31" s="37"/>
      <c r="H31" s="37"/>
      <c r="I31" s="37"/>
      <c r="J31" s="38"/>
    </row>
    <row r="32" ht="45">
      <c r="A32" s="29" t="s">
        <v>103</v>
      </c>
      <c r="B32" s="36"/>
      <c r="C32" s="37"/>
      <c r="D32" s="37"/>
      <c r="E32" s="43" t="s">
        <v>285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113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286</v>
      </c>
      <c r="D34" s="29" t="s">
        <v>31</v>
      </c>
      <c r="E34" s="31" t="s">
        <v>287</v>
      </c>
      <c r="F34" s="32" t="s">
        <v>110</v>
      </c>
      <c r="G34" s="33">
        <v>22.599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288</v>
      </c>
      <c r="F35" s="37"/>
      <c r="G35" s="37"/>
      <c r="H35" s="37"/>
      <c r="I35" s="37"/>
      <c r="J35" s="38"/>
    </row>
    <row r="36" ht="45">
      <c r="A36" s="29" t="s">
        <v>103</v>
      </c>
      <c r="B36" s="36"/>
      <c r="C36" s="37"/>
      <c r="D36" s="37"/>
      <c r="E36" s="43" t="s">
        <v>289</v>
      </c>
      <c r="F36" s="37"/>
      <c r="G36" s="37"/>
      <c r="H36" s="37"/>
      <c r="I36" s="37"/>
      <c r="J36" s="38"/>
    </row>
    <row r="37" ht="135">
      <c r="A37" s="29" t="s">
        <v>36</v>
      </c>
      <c r="B37" s="36"/>
      <c r="C37" s="37"/>
      <c r="D37" s="37"/>
      <c r="E37" s="31" t="s">
        <v>290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291</v>
      </c>
      <c r="D38" s="29" t="s">
        <v>31</v>
      </c>
      <c r="E38" s="31" t="s">
        <v>292</v>
      </c>
      <c r="F38" s="32" t="s">
        <v>110</v>
      </c>
      <c r="G38" s="33">
        <v>33.899000000000001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293</v>
      </c>
      <c r="F39" s="37"/>
      <c r="G39" s="37"/>
      <c r="H39" s="37"/>
      <c r="I39" s="37"/>
      <c r="J39" s="38"/>
    </row>
    <row r="40" ht="45">
      <c r="A40" s="29" t="s">
        <v>103</v>
      </c>
      <c r="B40" s="36"/>
      <c r="C40" s="37"/>
      <c r="D40" s="37"/>
      <c r="E40" s="43" t="s">
        <v>294</v>
      </c>
      <c r="F40" s="37"/>
      <c r="G40" s="37"/>
      <c r="H40" s="37"/>
      <c r="I40" s="37"/>
      <c r="J40" s="38"/>
    </row>
    <row r="41" ht="135">
      <c r="A41" s="29" t="s">
        <v>36</v>
      </c>
      <c r="B41" s="36"/>
      <c r="C41" s="37"/>
      <c r="D41" s="37"/>
      <c r="E41" s="31" t="s">
        <v>290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295</v>
      </c>
      <c r="D42" s="29" t="s">
        <v>31</v>
      </c>
      <c r="E42" s="31" t="s">
        <v>296</v>
      </c>
      <c r="F42" s="32" t="s">
        <v>110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297</v>
      </c>
      <c r="F43" s="37"/>
      <c r="G43" s="37"/>
      <c r="H43" s="37"/>
      <c r="I43" s="37"/>
      <c r="J43" s="38"/>
    </row>
    <row r="44">
      <c r="A44" s="29" t="s">
        <v>103</v>
      </c>
      <c r="B44" s="36"/>
      <c r="C44" s="37"/>
      <c r="D44" s="37"/>
      <c r="E44" s="43" t="s">
        <v>298</v>
      </c>
      <c r="F44" s="37"/>
      <c r="G44" s="37"/>
      <c r="H44" s="37"/>
      <c r="I44" s="37"/>
      <c r="J44" s="38"/>
    </row>
    <row r="45" ht="135">
      <c r="A45" s="29" t="s">
        <v>36</v>
      </c>
      <c r="B45" s="36"/>
      <c r="C45" s="37"/>
      <c r="D45" s="37"/>
      <c r="E45" s="31" t="s">
        <v>290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299</v>
      </c>
      <c r="D46" s="29" t="s">
        <v>31</v>
      </c>
      <c r="E46" s="31" t="s">
        <v>300</v>
      </c>
      <c r="F46" s="32" t="s">
        <v>144</v>
      </c>
      <c r="G46" s="33">
        <v>126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301</v>
      </c>
      <c r="F47" s="37"/>
      <c r="G47" s="37"/>
      <c r="H47" s="37"/>
      <c r="I47" s="37"/>
      <c r="J47" s="38"/>
    </row>
    <row r="48" ht="45">
      <c r="A48" s="29" t="s">
        <v>103</v>
      </c>
      <c r="B48" s="36"/>
      <c r="C48" s="37"/>
      <c r="D48" s="37"/>
      <c r="E48" s="43" t="s">
        <v>302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1" t="s">
        <v>303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304</v>
      </c>
      <c r="D50" s="29" t="s">
        <v>31</v>
      </c>
      <c r="E50" s="31" t="s">
        <v>305</v>
      </c>
      <c r="F50" s="32" t="s">
        <v>203</v>
      </c>
      <c r="G50" s="33">
        <v>127.2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306</v>
      </c>
      <c r="F51" s="37"/>
      <c r="G51" s="37"/>
      <c r="H51" s="37"/>
      <c r="I51" s="37"/>
      <c r="J51" s="38"/>
    </row>
    <row r="52" ht="45">
      <c r="A52" s="29" t="s">
        <v>103</v>
      </c>
      <c r="B52" s="36"/>
      <c r="C52" s="37"/>
      <c r="D52" s="37"/>
      <c r="E52" s="43" t="s">
        <v>307</v>
      </c>
      <c r="F52" s="37"/>
      <c r="G52" s="37"/>
      <c r="H52" s="37"/>
      <c r="I52" s="37"/>
      <c r="J52" s="38"/>
    </row>
    <row r="53" ht="45">
      <c r="A53" s="29" t="s">
        <v>36</v>
      </c>
      <c r="B53" s="36"/>
      <c r="C53" s="37"/>
      <c r="D53" s="37"/>
      <c r="E53" s="31" t="s">
        <v>308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123</v>
      </c>
      <c r="D54" s="29" t="s">
        <v>31</v>
      </c>
      <c r="E54" s="31" t="s">
        <v>124</v>
      </c>
      <c r="F54" s="32" t="s">
        <v>110</v>
      </c>
      <c r="G54" s="33">
        <v>53.234999999999999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309</v>
      </c>
      <c r="F55" s="37"/>
      <c r="G55" s="37"/>
      <c r="H55" s="37"/>
      <c r="I55" s="37"/>
      <c r="J55" s="38"/>
    </row>
    <row r="56" ht="30">
      <c r="A56" s="29" t="s">
        <v>103</v>
      </c>
      <c r="B56" s="36"/>
      <c r="C56" s="37"/>
      <c r="D56" s="37"/>
      <c r="E56" s="43" t="s">
        <v>310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31" t="s">
        <v>119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132</v>
      </c>
      <c r="D58" s="29" t="s">
        <v>115</v>
      </c>
      <c r="E58" s="31" t="s">
        <v>133</v>
      </c>
      <c r="F58" s="32" t="s">
        <v>110</v>
      </c>
      <c r="G58" s="33">
        <v>136.565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311</v>
      </c>
      <c r="F59" s="37"/>
      <c r="G59" s="37"/>
      <c r="H59" s="37"/>
      <c r="I59" s="37"/>
      <c r="J59" s="38"/>
    </row>
    <row r="60" ht="165">
      <c r="A60" s="29" t="s">
        <v>103</v>
      </c>
      <c r="B60" s="36"/>
      <c r="C60" s="37"/>
      <c r="D60" s="37"/>
      <c r="E60" s="43" t="s">
        <v>312</v>
      </c>
      <c r="F60" s="37"/>
      <c r="G60" s="37"/>
      <c r="H60" s="37"/>
      <c r="I60" s="37"/>
      <c r="J60" s="38"/>
    </row>
    <row r="61" ht="409.5">
      <c r="A61" s="29" t="s">
        <v>36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132</v>
      </c>
      <c r="D62" s="29" t="s">
        <v>120</v>
      </c>
      <c r="E62" s="31" t="s">
        <v>133</v>
      </c>
      <c r="F62" s="32" t="s">
        <v>110</v>
      </c>
      <c r="G62" s="33">
        <v>331.19999999999999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313</v>
      </c>
      <c r="F63" s="37"/>
      <c r="G63" s="37"/>
      <c r="H63" s="37"/>
      <c r="I63" s="37"/>
      <c r="J63" s="38"/>
    </row>
    <row r="64" ht="45">
      <c r="A64" s="29" t="s">
        <v>103</v>
      </c>
      <c r="B64" s="36"/>
      <c r="C64" s="37"/>
      <c r="D64" s="37"/>
      <c r="E64" s="43" t="s">
        <v>314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136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132</v>
      </c>
      <c r="D66" s="29" t="s">
        <v>272</v>
      </c>
      <c r="E66" s="31" t="s">
        <v>133</v>
      </c>
      <c r="F66" s="32" t="s">
        <v>110</v>
      </c>
      <c r="G66" s="33">
        <v>26.603999999999999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315</v>
      </c>
      <c r="F67" s="37"/>
      <c r="G67" s="37"/>
      <c r="H67" s="37"/>
      <c r="I67" s="37"/>
      <c r="J67" s="38"/>
    </row>
    <row r="68" ht="45">
      <c r="A68" s="29" t="s">
        <v>103</v>
      </c>
      <c r="B68" s="36"/>
      <c r="C68" s="37"/>
      <c r="D68" s="37"/>
      <c r="E68" s="43" t="s">
        <v>316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136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317</v>
      </c>
      <c r="D70" s="29" t="s">
        <v>31</v>
      </c>
      <c r="E70" s="31" t="s">
        <v>318</v>
      </c>
      <c r="F70" s="32" t="s">
        <v>110</v>
      </c>
      <c r="G70" s="33">
        <v>4.7999999999999998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319</v>
      </c>
      <c r="F71" s="37"/>
      <c r="G71" s="37"/>
      <c r="H71" s="37"/>
      <c r="I71" s="37"/>
      <c r="J71" s="38"/>
    </row>
    <row r="72" ht="30">
      <c r="A72" s="29" t="s">
        <v>103</v>
      </c>
      <c r="B72" s="36"/>
      <c r="C72" s="37"/>
      <c r="D72" s="37"/>
      <c r="E72" s="43" t="s">
        <v>320</v>
      </c>
      <c r="F72" s="37"/>
      <c r="G72" s="37"/>
      <c r="H72" s="37"/>
      <c r="I72" s="37"/>
      <c r="J72" s="38"/>
    </row>
    <row r="73" ht="90">
      <c r="A73" s="29" t="s">
        <v>36</v>
      </c>
      <c r="B73" s="36"/>
      <c r="C73" s="37"/>
      <c r="D73" s="37"/>
      <c r="E73" s="31" t="s">
        <v>321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137</v>
      </c>
      <c r="D74" s="29" t="s">
        <v>31</v>
      </c>
      <c r="E74" s="31" t="s">
        <v>138</v>
      </c>
      <c r="F74" s="32" t="s">
        <v>110</v>
      </c>
      <c r="G74" s="33">
        <v>494.36900000000003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 ht="60">
      <c r="A76" s="29" t="s">
        <v>103</v>
      </c>
      <c r="B76" s="36"/>
      <c r="C76" s="37"/>
      <c r="D76" s="37"/>
      <c r="E76" s="43" t="s">
        <v>322</v>
      </c>
      <c r="F76" s="37"/>
      <c r="G76" s="37"/>
      <c r="H76" s="37"/>
      <c r="I76" s="37"/>
      <c r="J76" s="38"/>
    </row>
    <row r="77" ht="240">
      <c r="A77" s="29" t="s">
        <v>36</v>
      </c>
      <c r="B77" s="36"/>
      <c r="C77" s="37"/>
      <c r="D77" s="37"/>
      <c r="E77" s="31" t="s">
        <v>141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323</v>
      </c>
      <c r="D78" s="29" t="s">
        <v>31</v>
      </c>
      <c r="E78" s="31" t="s">
        <v>324</v>
      </c>
      <c r="F78" s="32" t="s">
        <v>110</v>
      </c>
      <c r="G78" s="33">
        <v>3.6619999999999999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325</v>
      </c>
      <c r="F79" s="37"/>
      <c r="G79" s="37"/>
      <c r="H79" s="37"/>
      <c r="I79" s="37"/>
      <c r="J79" s="38"/>
    </row>
    <row r="80" ht="75">
      <c r="A80" s="29" t="s">
        <v>103</v>
      </c>
      <c r="B80" s="36"/>
      <c r="C80" s="37"/>
      <c r="D80" s="37"/>
      <c r="E80" s="43" t="s">
        <v>326</v>
      </c>
      <c r="F80" s="37"/>
      <c r="G80" s="37"/>
      <c r="H80" s="37"/>
      <c r="I80" s="37"/>
      <c r="J80" s="38"/>
    </row>
    <row r="81" ht="315">
      <c r="A81" s="29" t="s">
        <v>36</v>
      </c>
      <c r="B81" s="36"/>
      <c r="C81" s="37"/>
      <c r="D81" s="37"/>
      <c r="E81" s="31" t="s">
        <v>327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328</v>
      </c>
      <c r="D82" s="29" t="s">
        <v>115</v>
      </c>
      <c r="E82" s="31" t="s">
        <v>329</v>
      </c>
      <c r="F82" s="32" t="s">
        <v>110</v>
      </c>
      <c r="G82" s="33">
        <v>82.079999999999998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34</v>
      </c>
      <c r="B83" s="36"/>
      <c r="C83" s="37"/>
      <c r="D83" s="37"/>
      <c r="E83" s="31" t="s">
        <v>330</v>
      </c>
      <c r="F83" s="37"/>
      <c r="G83" s="37"/>
      <c r="H83" s="37"/>
      <c r="I83" s="37"/>
      <c r="J83" s="38"/>
    </row>
    <row r="84" ht="45">
      <c r="A84" s="29" t="s">
        <v>103</v>
      </c>
      <c r="B84" s="36"/>
      <c r="C84" s="37"/>
      <c r="D84" s="37"/>
      <c r="E84" s="43" t="s">
        <v>331</v>
      </c>
      <c r="F84" s="37"/>
      <c r="G84" s="37"/>
      <c r="H84" s="37"/>
      <c r="I84" s="37"/>
      <c r="J84" s="38"/>
    </row>
    <row r="85" ht="300">
      <c r="A85" s="29" t="s">
        <v>36</v>
      </c>
      <c r="B85" s="36"/>
      <c r="C85" s="37"/>
      <c r="D85" s="37"/>
      <c r="E85" s="31" t="s">
        <v>332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328</v>
      </c>
      <c r="D86" s="29" t="s">
        <v>120</v>
      </c>
      <c r="E86" s="31" t="s">
        <v>329</v>
      </c>
      <c r="F86" s="32" t="s">
        <v>110</v>
      </c>
      <c r="G86" s="33">
        <v>104.8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333</v>
      </c>
      <c r="F87" s="37"/>
      <c r="G87" s="37"/>
      <c r="H87" s="37"/>
      <c r="I87" s="37"/>
      <c r="J87" s="38"/>
    </row>
    <row r="88" ht="45">
      <c r="A88" s="29" t="s">
        <v>103</v>
      </c>
      <c r="B88" s="36"/>
      <c r="C88" s="37"/>
      <c r="D88" s="37"/>
      <c r="E88" s="43" t="s">
        <v>334</v>
      </c>
      <c r="F88" s="37"/>
      <c r="G88" s="37"/>
      <c r="H88" s="37"/>
      <c r="I88" s="37"/>
      <c r="J88" s="38"/>
    </row>
    <row r="89" ht="300">
      <c r="A89" s="29" t="s">
        <v>36</v>
      </c>
      <c r="B89" s="36"/>
      <c r="C89" s="37"/>
      <c r="D89" s="37"/>
      <c r="E89" s="31" t="s">
        <v>332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328</v>
      </c>
      <c r="D90" s="29" t="s">
        <v>272</v>
      </c>
      <c r="E90" s="31" t="s">
        <v>329</v>
      </c>
      <c r="F90" s="32" t="s">
        <v>110</v>
      </c>
      <c r="G90" s="33">
        <v>76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335</v>
      </c>
      <c r="F91" s="37"/>
      <c r="G91" s="37"/>
      <c r="H91" s="37"/>
      <c r="I91" s="37"/>
      <c r="J91" s="38"/>
    </row>
    <row r="92">
      <c r="A92" s="29" t="s">
        <v>103</v>
      </c>
      <c r="B92" s="36"/>
      <c r="C92" s="37"/>
      <c r="D92" s="37"/>
      <c r="E92" s="43" t="s">
        <v>336</v>
      </c>
      <c r="F92" s="37"/>
      <c r="G92" s="37"/>
      <c r="H92" s="37"/>
      <c r="I92" s="37"/>
      <c r="J92" s="38"/>
    </row>
    <row r="93" ht="300">
      <c r="A93" s="29" t="s">
        <v>36</v>
      </c>
      <c r="B93" s="36"/>
      <c r="C93" s="37"/>
      <c r="D93" s="37"/>
      <c r="E93" s="31" t="s">
        <v>332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328</v>
      </c>
      <c r="D94" s="29" t="s">
        <v>275</v>
      </c>
      <c r="E94" s="31" t="s">
        <v>329</v>
      </c>
      <c r="F94" s="32" t="s">
        <v>110</v>
      </c>
      <c r="G94" s="33">
        <v>113.28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337</v>
      </c>
      <c r="F95" s="37"/>
      <c r="G95" s="37"/>
      <c r="H95" s="37"/>
      <c r="I95" s="37"/>
      <c r="J95" s="38"/>
    </row>
    <row r="96" ht="45">
      <c r="A96" s="29" t="s">
        <v>103</v>
      </c>
      <c r="B96" s="36"/>
      <c r="C96" s="37"/>
      <c r="D96" s="37"/>
      <c r="E96" s="43" t="s">
        <v>338</v>
      </c>
      <c r="F96" s="37"/>
      <c r="G96" s="37"/>
      <c r="H96" s="37"/>
      <c r="I96" s="37"/>
      <c r="J96" s="38"/>
    </row>
    <row r="97" ht="300">
      <c r="A97" s="29" t="s">
        <v>36</v>
      </c>
      <c r="B97" s="36"/>
      <c r="C97" s="37"/>
      <c r="D97" s="37"/>
      <c r="E97" s="31" t="s">
        <v>332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339</v>
      </c>
      <c r="D98" s="29" t="s">
        <v>115</v>
      </c>
      <c r="E98" s="31" t="s">
        <v>340</v>
      </c>
      <c r="F98" s="32" t="s">
        <v>144</v>
      </c>
      <c r="G98" s="33">
        <v>183.81999999999999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341</v>
      </c>
      <c r="F99" s="37"/>
      <c r="G99" s="37"/>
      <c r="H99" s="37"/>
      <c r="I99" s="37"/>
      <c r="J99" s="38"/>
    </row>
    <row r="100" ht="45">
      <c r="A100" s="29" t="s">
        <v>103</v>
      </c>
      <c r="B100" s="36"/>
      <c r="C100" s="37"/>
      <c r="D100" s="37"/>
      <c r="E100" s="43" t="s">
        <v>342</v>
      </c>
      <c r="F100" s="37"/>
      <c r="G100" s="37"/>
      <c r="H100" s="37"/>
      <c r="I100" s="37"/>
      <c r="J100" s="38"/>
    </row>
    <row r="101" ht="30">
      <c r="A101" s="29" t="s">
        <v>36</v>
      </c>
      <c r="B101" s="36"/>
      <c r="C101" s="37"/>
      <c r="D101" s="37"/>
      <c r="E101" s="31" t="s">
        <v>343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344</v>
      </c>
      <c r="D102" s="29" t="s">
        <v>31</v>
      </c>
      <c r="E102" s="31" t="s">
        <v>345</v>
      </c>
      <c r="F102" s="32" t="s">
        <v>110</v>
      </c>
      <c r="G102" s="33">
        <v>76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346</v>
      </c>
      <c r="F103" s="37"/>
      <c r="G103" s="37"/>
      <c r="H103" s="37"/>
      <c r="I103" s="37"/>
      <c r="J103" s="38"/>
    </row>
    <row r="104">
      <c r="A104" s="29" t="s">
        <v>103</v>
      </c>
      <c r="B104" s="36"/>
      <c r="C104" s="37"/>
      <c r="D104" s="37"/>
      <c r="E104" s="43" t="s">
        <v>347</v>
      </c>
      <c r="F104" s="37"/>
      <c r="G104" s="37"/>
      <c r="H104" s="37"/>
      <c r="I104" s="37"/>
      <c r="J104" s="38"/>
    </row>
    <row r="105" ht="45">
      <c r="A105" s="29" t="s">
        <v>36</v>
      </c>
      <c r="B105" s="36"/>
      <c r="C105" s="37"/>
      <c r="D105" s="37"/>
      <c r="E105" s="31" t="s">
        <v>147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148</v>
      </c>
      <c r="D106" s="29" t="s">
        <v>31</v>
      </c>
      <c r="E106" s="31" t="s">
        <v>149</v>
      </c>
      <c r="F106" s="32" t="s">
        <v>144</v>
      </c>
      <c r="G106" s="33">
        <v>76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348</v>
      </c>
      <c r="F107" s="37"/>
      <c r="G107" s="37"/>
      <c r="H107" s="37"/>
      <c r="I107" s="37"/>
      <c r="J107" s="38"/>
    </row>
    <row r="108" ht="30">
      <c r="A108" s="29" t="s">
        <v>103</v>
      </c>
      <c r="B108" s="36"/>
      <c r="C108" s="37"/>
      <c r="D108" s="37"/>
      <c r="E108" s="43" t="s">
        <v>349</v>
      </c>
      <c r="F108" s="37"/>
      <c r="G108" s="37"/>
      <c r="H108" s="37"/>
      <c r="I108" s="37"/>
      <c r="J108" s="38"/>
    </row>
    <row r="109" ht="30">
      <c r="A109" s="29" t="s">
        <v>36</v>
      </c>
      <c r="B109" s="36"/>
      <c r="C109" s="37"/>
      <c r="D109" s="37"/>
      <c r="E109" s="31" t="s">
        <v>152</v>
      </c>
      <c r="F109" s="37"/>
      <c r="G109" s="37"/>
      <c r="H109" s="37"/>
      <c r="I109" s="37"/>
      <c r="J109" s="38"/>
    </row>
    <row r="110">
      <c r="A110" s="23" t="s">
        <v>26</v>
      </c>
      <c r="B110" s="24"/>
      <c r="C110" s="25" t="s">
        <v>264</v>
      </c>
      <c r="D110" s="26"/>
      <c r="E110" s="23" t="s">
        <v>350</v>
      </c>
      <c r="F110" s="26"/>
      <c r="G110" s="26"/>
      <c r="H110" s="26"/>
      <c r="I110" s="27">
        <f>SUMIFS(I111:I150,A111:A150,"P")</f>
        <v>0</v>
      </c>
      <c r="J110" s="28"/>
    </row>
    <row r="111">
      <c r="A111" s="29" t="s">
        <v>29</v>
      </c>
      <c r="B111" s="29">
        <v>26</v>
      </c>
      <c r="C111" s="30" t="s">
        <v>351</v>
      </c>
      <c r="D111" s="29" t="s">
        <v>31</v>
      </c>
      <c r="E111" s="31" t="s">
        <v>352</v>
      </c>
      <c r="F111" s="32" t="s">
        <v>110</v>
      </c>
      <c r="G111" s="33">
        <v>1.339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353</v>
      </c>
      <c r="F112" s="37"/>
      <c r="G112" s="37"/>
      <c r="H112" s="37"/>
      <c r="I112" s="37"/>
      <c r="J112" s="38"/>
    </row>
    <row r="113" ht="60">
      <c r="A113" s="29" t="s">
        <v>103</v>
      </c>
      <c r="B113" s="36"/>
      <c r="C113" s="37"/>
      <c r="D113" s="37"/>
      <c r="E113" s="43" t="s">
        <v>354</v>
      </c>
      <c r="F113" s="37"/>
      <c r="G113" s="37"/>
      <c r="H113" s="37"/>
      <c r="I113" s="37"/>
      <c r="J113" s="38"/>
    </row>
    <row r="114" ht="75">
      <c r="A114" s="29" t="s">
        <v>36</v>
      </c>
      <c r="B114" s="36"/>
      <c r="C114" s="37"/>
      <c r="D114" s="37"/>
      <c r="E114" s="31" t="s">
        <v>355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356</v>
      </c>
      <c r="D115" s="29" t="s">
        <v>31</v>
      </c>
      <c r="E115" s="31" t="s">
        <v>357</v>
      </c>
      <c r="F115" s="32" t="s">
        <v>144</v>
      </c>
      <c r="G115" s="33">
        <v>78.260000000000005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34</v>
      </c>
      <c r="B116" s="36"/>
      <c r="C116" s="37"/>
      <c r="D116" s="37"/>
      <c r="E116" s="31" t="s">
        <v>358</v>
      </c>
      <c r="F116" s="37"/>
      <c r="G116" s="37"/>
      <c r="H116" s="37"/>
      <c r="I116" s="37"/>
      <c r="J116" s="38"/>
    </row>
    <row r="117" ht="45">
      <c r="A117" s="29" t="s">
        <v>103</v>
      </c>
      <c r="B117" s="36"/>
      <c r="C117" s="37"/>
      <c r="D117" s="37"/>
      <c r="E117" s="43" t="s">
        <v>359</v>
      </c>
      <c r="F117" s="37"/>
      <c r="G117" s="37"/>
      <c r="H117" s="37"/>
      <c r="I117" s="37"/>
      <c r="J117" s="38"/>
    </row>
    <row r="118" ht="120">
      <c r="A118" s="29" t="s">
        <v>36</v>
      </c>
      <c r="B118" s="36"/>
      <c r="C118" s="37"/>
      <c r="D118" s="37"/>
      <c r="E118" s="31" t="s">
        <v>360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361</v>
      </c>
      <c r="D119" s="29" t="s">
        <v>31</v>
      </c>
      <c r="E119" s="31" t="s">
        <v>362</v>
      </c>
      <c r="F119" s="32" t="s">
        <v>203</v>
      </c>
      <c r="G119" s="33">
        <v>9.2400000000000002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34</v>
      </c>
      <c r="B120" s="36"/>
      <c r="C120" s="37"/>
      <c r="D120" s="37"/>
      <c r="E120" s="31" t="s">
        <v>363</v>
      </c>
      <c r="F120" s="37"/>
      <c r="G120" s="37"/>
      <c r="H120" s="37"/>
      <c r="I120" s="37"/>
      <c r="J120" s="38"/>
    </row>
    <row r="121" ht="60">
      <c r="A121" s="29" t="s">
        <v>103</v>
      </c>
      <c r="B121" s="36"/>
      <c r="C121" s="37"/>
      <c r="D121" s="37"/>
      <c r="E121" s="43" t="s">
        <v>364</v>
      </c>
      <c r="F121" s="37"/>
      <c r="G121" s="37"/>
      <c r="H121" s="37"/>
      <c r="I121" s="37"/>
      <c r="J121" s="38"/>
    </row>
    <row r="122" ht="75">
      <c r="A122" s="29" t="s">
        <v>36</v>
      </c>
      <c r="B122" s="36"/>
      <c r="C122" s="37"/>
      <c r="D122" s="37"/>
      <c r="E122" s="31" t="s">
        <v>365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366</v>
      </c>
      <c r="D123" s="29" t="s">
        <v>31</v>
      </c>
      <c r="E123" s="31" t="s">
        <v>367</v>
      </c>
      <c r="F123" s="32" t="s">
        <v>203</v>
      </c>
      <c r="G123" s="33">
        <v>25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34</v>
      </c>
      <c r="B124" s="36"/>
      <c r="C124" s="37"/>
      <c r="D124" s="37"/>
      <c r="E124" s="31" t="s">
        <v>368</v>
      </c>
      <c r="F124" s="37"/>
      <c r="G124" s="37"/>
      <c r="H124" s="37"/>
      <c r="I124" s="37"/>
      <c r="J124" s="38"/>
    </row>
    <row r="125">
      <c r="A125" s="29" t="s">
        <v>103</v>
      </c>
      <c r="B125" s="36"/>
      <c r="C125" s="37"/>
      <c r="D125" s="37"/>
      <c r="E125" s="43" t="s">
        <v>369</v>
      </c>
      <c r="F125" s="37"/>
      <c r="G125" s="37"/>
      <c r="H125" s="37"/>
      <c r="I125" s="37"/>
      <c r="J125" s="38"/>
    </row>
    <row r="126" ht="75">
      <c r="A126" s="29" t="s">
        <v>36</v>
      </c>
      <c r="B126" s="36"/>
      <c r="C126" s="37"/>
      <c r="D126" s="37"/>
      <c r="E126" s="31" t="s">
        <v>365</v>
      </c>
      <c r="F126" s="37"/>
      <c r="G126" s="37"/>
      <c r="H126" s="37"/>
      <c r="I126" s="37"/>
      <c r="J126" s="38"/>
    </row>
    <row r="127">
      <c r="A127" s="29" t="s">
        <v>29</v>
      </c>
      <c r="B127" s="29">
        <v>30</v>
      </c>
      <c r="C127" s="30" t="s">
        <v>370</v>
      </c>
      <c r="D127" s="29" t="s">
        <v>31</v>
      </c>
      <c r="E127" s="31" t="s">
        <v>371</v>
      </c>
      <c r="F127" s="32" t="s">
        <v>110</v>
      </c>
      <c r="G127" s="33">
        <v>62.549999999999997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34</v>
      </c>
      <c r="B128" s="36"/>
      <c r="C128" s="37"/>
      <c r="D128" s="37"/>
      <c r="E128" s="31" t="s">
        <v>372</v>
      </c>
      <c r="F128" s="37"/>
      <c r="G128" s="37"/>
      <c r="H128" s="37"/>
      <c r="I128" s="37"/>
      <c r="J128" s="38"/>
    </row>
    <row r="129" ht="45">
      <c r="A129" s="29" t="s">
        <v>103</v>
      </c>
      <c r="B129" s="36"/>
      <c r="C129" s="37"/>
      <c r="D129" s="37"/>
      <c r="E129" s="43" t="s">
        <v>373</v>
      </c>
      <c r="F129" s="37"/>
      <c r="G129" s="37"/>
      <c r="H129" s="37"/>
      <c r="I129" s="37"/>
      <c r="J129" s="38"/>
    </row>
    <row r="130" ht="409.5">
      <c r="A130" s="29" t="s">
        <v>36</v>
      </c>
      <c r="B130" s="36"/>
      <c r="C130" s="37"/>
      <c r="D130" s="37"/>
      <c r="E130" s="31" t="s">
        <v>374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31</v>
      </c>
      <c r="C131" s="30" t="s">
        <v>375</v>
      </c>
      <c r="D131" s="29" t="s">
        <v>31</v>
      </c>
      <c r="E131" s="31" t="s">
        <v>376</v>
      </c>
      <c r="F131" s="32" t="s">
        <v>213</v>
      </c>
      <c r="G131" s="33">
        <v>1840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60">
      <c r="A132" s="29" t="s">
        <v>34</v>
      </c>
      <c r="B132" s="36"/>
      <c r="C132" s="37"/>
      <c r="D132" s="37"/>
      <c r="E132" s="31" t="s">
        <v>377</v>
      </c>
      <c r="F132" s="37"/>
      <c r="G132" s="37"/>
      <c r="H132" s="37"/>
      <c r="I132" s="37"/>
      <c r="J132" s="38"/>
    </row>
    <row r="133" ht="30">
      <c r="A133" s="29" t="s">
        <v>103</v>
      </c>
      <c r="B133" s="36"/>
      <c r="C133" s="37"/>
      <c r="D133" s="37"/>
      <c r="E133" s="43" t="s">
        <v>378</v>
      </c>
      <c r="F133" s="37"/>
      <c r="G133" s="37"/>
      <c r="H133" s="37"/>
      <c r="I133" s="37"/>
      <c r="J133" s="38"/>
    </row>
    <row r="134" ht="90">
      <c r="A134" s="29" t="s">
        <v>36</v>
      </c>
      <c r="B134" s="36"/>
      <c r="C134" s="37"/>
      <c r="D134" s="37"/>
      <c r="E134" s="31" t="s">
        <v>379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380</v>
      </c>
      <c r="D135" s="29" t="s">
        <v>31</v>
      </c>
      <c r="E135" s="31" t="s">
        <v>381</v>
      </c>
      <c r="F135" s="32" t="s">
        <v>110</v>
      </c>
      <c r="G135" s="33">
        <v>0.59999999999999998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34</v>
      </c>
      <c r="B136" s="36"/>
      <c r="C136" s="37"/>
      <c r="D136" s="37"/>
      <c r="E136" s="31" t="s">
        <v>382</v>
      </c>
      <c r="F136" s="37"/>
      <c r="G136" s="37"/>
      <c r="H136" s="37"/>
      <c r="I136" s="37"/>
      <c r="J136" s="38"/>
    </row>
    <row r="137" ht="30">
      <c r="A137" s="29" t="s">
        <v>103</v>
      </c>
      <c r="B137" s="36"/>
      <c r="C137" s="37"/>
      <c r="D137" s="37"/>
      <c r="E137" s="43" t="s">
        <v>383</v>
      </c>
      <c r="F137" s="37"/>
      <c r="G137" s="37"/>
      <c r="H137" s="37"/>
      <c r="I137" s="37"/>
      <c r="J137" s="38"/>
    </row>
    <row r="138" ht="409.5">
      <c r="A138" s="29" t="s">
        <v>36</v>
      </c>
      <c r="B138" s="36"/>
      <c r="C138" s="37"/>
      <c r="D138" s="37"/>
      <c r="E138" s="31" t="s">
        <v>374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384</v>
      </c>
      <c r="D139" s="29" t="s">
        <v>31</v>
      </c>
      <c r="E139" s="31" t="s">
        <v>385</v>
      </c>
      <c r="F139" s="32" t="s">
        <v>386</v>
      </c>
      <c r="G139" s="33">
        <v>0.11899999999999999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34</v>
      </c>
      <c r="B140" s="36"/>
      <c r="C140" s="37"/>
      <c r="D140" s="37"/>
      <c r="E140" s="31" t="s">
        <v>387</v>
      </c>
      <c r="F140" s="37"/>
      <c r="G140" s="37"/>
      <c r="H140" s="37"/>
      <c r="I140" s="37"/>
      <c r="J140" s="38"/>
    </row>
    <row r="141" ht="30">
      <c r="A141" s="29" t="s">
        <v>103</v>
      </c>
      <c r="B141" s="36"/>
      <c r="C141" s="37"/>
      <c r="D141" s="37"/>
      <c r="E141" s="43" t="s">
        <v>388</v>
      </c>
      <c r="F141" s="37"/>
      <c r="G141" s="37"/>
      <c r="H141" s="37"/>
      <c r="I141" s="37"/>
      <c r="J141" s="38"/>
    </row>
    <row r="142" ht="360">
      <c r="A142" s="29" t="s">
        <v>36</v>
      </c>
      <c r="B142" s="36"/>
      <c r="C142" s="37"/>
      <c r="D142" s="37"/>
      <c r="E142" s="31" t="s">
        <v>389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390</v>
      </c>
      <c r="D143" s="29" t="s">
        <v>31</v>
      </c>
      <c r="E143" s="31" t="s">
        <v>391</v>
      </c>
      <c r="F143" s="32" t="s">
        <v>144</v>
      </c>
      <c r="G143" s="33">
        <v>236.80000000000001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34</v>
      </c>
      <c r="B144" s="36"/>
      <c r="C144" s="37"/>
      <c r="D144" s="37"/>
      <c r="E144" s="31" t="s">
        <v>392</v>
      </c>
      <c r="F144" s="37"/>
      <c r="G144" s="37"/>
      <c r="H144" s="37"/>
      <c r="I144" s="37"/>
      <c r="J144" s="38"/>
    </row>
    <row r="145" ht="45">
      <c r="A145" s="29" t="s">
        <v>103</v>
      </c>
      <c r="B145" s="36"/>
      <c r="C145" s="37"/>
      <c r="D145" s="37"/>
      <c r="E145" s="43" t="s">
        <v>393</v>
      </c>
      <c r="F145" s="37"/>
      <c r="G145" s="37"/>
      <c r="H145" s="37"/>
      <c r="I145" s="37"/>
      <c r="J145" s="38"/>
    </row>
    <row r="146" ht="120">
      <c r="A146" s="29" t="s">
        <v>36</v>
      </c>
      <c r="B146" s="36"/>
      <c r="C146" s="37"/>
      <c r="D146" s="37"/>
      <c r="E146" s="31" t="s">
        <v>360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394</v>
      </c>
      <c r="D147" s="29" t="s">
        <v>31</v>
      </c>
      <c r="E147" s="31" t="s">
        <v>395</v>
      </c>
      <c r="F147" s="32" t="s">
        <v>144</v>
      </c>
      <c r="G147" s="33">
        <v>118.40000000000001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31" t="s">
        <v>396</v>
      </c>
      <c r="F148" s="37"/>
      <c r="G148" s="37"/>
      <c r="H148" s="37"/>
      <c r="I148" s="37"/>
      <c r="J148" s="38"/>
    </row>
    <row r="149" ht="45">
      <c r="A149" s="29" t="s">
        <v>103</v>
      </c>
      <c r="B149" s="36"/>
      <c r="C149" s="37"/>
      <c r="D149" s="37"/>
      <c r="E149" s="43" t="s">
        <v>397</v>
      </c>
      <c r="F149" s="37"/>
      <c r="G149" s="37"/>
      <c r="H149" s="37"/>
      <c r="I149" s="37"/>
      <c r="J149" s="38"/>
    </row>
    <row r="150" ht="120">
      <c r="A150" s="29" t="s">
        <v>36</v>
      </c>
      <c r="B150" s="36"/>
      <c r="C150" s="37"/>
      <c r="D150" s="37"/>
      <c r="E150" s="31" t="s">
        <v>398</v>
      </c>
      <c r="F150" s="37"/>
      <c r="G150" s="37"/>
      <c r="H150" s="37"/>
      <c r="I150" s="37"/>
      <c r="J150" s="38"/>
    </row>
    <row r="151">
      <c r="A151" s="23" t="s">
        <v>26</v>
      </c>
      <c r="B151" s="24"/>
      <c r="C151" s="25" t="s">
        <v>399</v>
      </c>
      <c r="D151" s="26"/>
      <c r="E151" s="23" t="s">
        <v>400</v>
      </c>
      <c r="F151" s="26"/>
      <c r="G151" s="26"/>
      <c r="H151" s="26"/>
      <c r="I151" s="27">
        <f>SUMIFS(I152:I179,A152:A179,"P")</f>
        <v>0</v>
      </c>
      <c r="J151" s="28"/>
    </row>
    <row r="152">
      <c r="A152" s="29" t="s">
        <v>29</v>
      </c>
      <c r="B152" s="29">
        <v>36</v>
      </c>
      <c r="C152" s="30" t="s">
        <v>401</v>
      </c>
      <c r="D152" s="29" t="s">
        <v>31</v>
      </c>
      <c r="E152" s="31" t="s">
        <v>402</v>
      </c>
      <c r="F152" s="32" t="s">
        <v>110</v>
      </c>
      <c r="G152" s="33">
        <v>9.1579999999999995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31" t="s">
        <v>403</v>
      </c>
      <c r="F153" s="37"/>
      <c r="G153" s="37"/>
      <c r="H153" s="37"/>
      <c r="I153" s="37"/>
      <c r="J153" s="38"/>
    </row>
    <row r="154" ht="45">
      <c r="A154" s="29" t="s">
        <v>103</v>
      </c>
      <c r="B154" s="36"/>
      <c r="C154" s="37"/>
      <c r="D154" s="37"/>
      <c r="E154" s="43" t="s">
        <v>404</v>
      </c>
      <c r="F154" s="37"/>
      <c r="G154" s="37"/>
      <c r="H154" s="37"/>
      <c r="I154" s="37"/>
      <c r="J154" s="38"/>
    </row>
    <row r="155" ht="300">
      <c r="A155" s="29" t="s">
        <v>36</v>
      </c>
      <c r="B155" s="36"/>
      <c r="C155" s="37"/>
      <c r="D155" s="37"/>
      <c r="E155" s="31" t="s">
        <v>405</v>
      </c>
      <c r="F155" s="37"/>
      <c r="G155" s="37"/>
      <c r="H155" s="37"/>
      <c r="I155" s="37"/>
      <c r="J155" s="38"/>
    </row>
    <row r="156">
      <c r="A156" s="29" t="s">
        <v>29</v>
      </c>
      <c r="B156" s="29">
        <v>37</v>
      </c>
      <c r="C156" s="30" t="s">
        <v>406</v>
      </c>
      <c r="D156" s="29" t="s">
        <v>31</v>
      </c>
      <c r="E156" s="31" t="s">
        <v>407</v>
      </c>
      <c r="F156" s="32" t="s">
        <v>408</v>
      </c>
      <c r="G156" s="33">
        <v>882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34</v>
      </c>
      <c r="B157" s="36"/>
      <c r="C157" s="37"/>
      <c r="D157" s="37"/>
      <c r="E157" s="31" t="s">
        <v>409</v>
      </c>
      <c r="F157" s="37"/>
      <c r="G157" s="37"/>
      <c r="H157" s="37"/>
      <c r="I157" s="37"/>
      <c r="J157" s="38"/>
    </row>
    <row r="158" ht="45">
      <c r="A158" s="29" t="s">
        <v>103</v>
      </c>
      <c r="B158" s="36"/>
      <c r="C158" s="37"/>
      <c r="D158" s="37"/>
      <c r="E158" s="43" t="s">
        <v>410</v>
      </c>
      <c r="F158" s="37"/>
      <c r="G158" s="37"/>
      <c r="H158" s="37"/>
      <c r="I158" s="37"/>
      <c r="J158" s="38"/>
    </row>
    <row r="159" ht="45">
      <c r="A159" s="29" t="s">
        <v>36</v>
      </c>
      <c r="B159" s="36"/>
      <c r="C159" s="37"/>
      <c r="D159" s="37"/>
      <c r="E159" s="31" t="s">
        <v>411</v>
      </c>
      <c r="F159" s="37"/>
      <c r="G159" s="37"/>
      <c r="H159" s="37"/>
      <c r="I159" s="37"/>
      <c r="J159" s="38"/>
    </row>
    <row r="160">
      <c r="A160" s="29" t="s">
        <v>29</v>
      </c>
      <c r="B160" s="29">
        <v>38</v>
      </c>
      <c r="C160" s="30" t="s">
        <v>412</v>
      </c>
      <c r="D160" s="29" t="s">
        <v>31</v>
      </c>
      <c r="E160" s="31" t="s">
        <v>413</v>
      </c>
      <c r="F160" s="32" t="s">
        <v>110</v>
      </c>
      <c r="G160" s="33">
        <v>25.071999999999999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34</v>
      </c>
      <c r="B161" s="36"/>
      <c r="C161" s="37"/>
      <c r="D161" s="37"/>
      <c r="E161" s="31" t="s">
        <v>414</v>
      </c>
      <c r="F161" s="37"/>
      <c r="G161" s="37"/>
      <c r="H161" s="37"/>
      <c r="I161" s="37"/>
      <c r="J161" s="38"/>
    </row>
    <row r="162" ht="45">
      <c r="A162" s="29" t="s">
        <v>103</v>
      </c>
      <c r="B162" s="36"/>
      <c r="C162" s="37"/>
      <c r="D162" s="37"/>
      <c r="E162" s="43" t="s">
        <v>415</v>
      </c>
      <c r="F162" s="37"/>
      <c r="G162" s="37"/>
      <c r="H162" s="37"/>
      <c r="I162" s="37"/>
      <c r="J162" s="38"/>
    </row>
    <row r="163" ht="409.5">
      <c r="A163" s="29" t="s">
        <v>36</v>
      </c>
      <c r="B163" s="36"/>
      <c r="C163" s="37"/>
      <c r="D163" s="37"/>
      <c r="E163" s="31" t="s">
        <v>416</v>
      </c>
      <c r="F163" s="37"/>
      <c r="G163" s="37"/>
      <c r="H163" s="37"/>
      <c r="I163" s="37"/>
      <c r="J163" s="38"/>
    </row>
    <row r="164">
      <c r="A164" s="29" t="s">
        <v>29</v>
      </c>
      <c r="B164" s="29">
        <v>39</v>
      </c>
      <c r="C164" s="30" t="s">
        <v>417</v>
      </c>
      <c r="D164" s="29" t="s">
        <v>31</v>
      </c>
      <c r="E164" s="31" t="s">
        <v>418</v>
      </c>
      <c r="F164" s="32" t="s">
        <v>101</v>
      </c>
      <c r="G164" s="33">
        <v>3.5099999999999998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34</v>
      </c>
      <c r="B165" s="36"/>
      <c r="C165" s="37"/>
      <c r="D165" s="37"/>
      <c r="E165" s="31" t="s">
        <v>419</v>
      </c>
      <c r="F165" s="37"/>
      <c r="G165" s="37"/>
      <c r="H165" s="37"/>
      <c r="I165" s="37"/>
      <c r="J165" s="38"/>
    </row>
    <row r="166" ht="30">
      <c r="A166" s="29" t="s">
        <v>103</v>
      </c>
      <c r="B166" s="36"/>
      <c r="C166" s="37"/>
      <c r="D166" s="37"/>
      <c r="E166" s="43" t="s">
        <v>420</v>
      </c>
      <c r="F166" s="37"/>
      <c r="G166" s="37"/>
      <c r="H166" s="37"/>
      <c r="I166" s="37"/>
      <c r="J166" s="38"/>
    </row>
    <row r="167" ht="270">
      <c r="A167" s="29" t="s">
        <v>36</v>
      </c>
      <c r="B167" s="36"/>
      <c r="C167" s="37"/>
      <c r="D167" s="37"/>
      <c r="E167" s="31" t="s">
        <v>421</v>
      </c>
      <c r="F167" s="37"/>
      <c r="G167" s="37"/>
      <c r="H167" s="37"/>
      <c r="I167" s="37"/>
      <c r="J167" s="38"/>
    </row>
    <row r="168">
      <c r="A168" s="29" t="s">
        <v>29</v>
      </c>
      <c r="B168" s="29">
        <v>40</v>
      </c>
      <c r="C168" s="30" t="s">
        <v>422</v>
      </c>
      <c r="D168" s="29" t="s">
        <v>31</v>
      </c>
      <c r="E168" s="31" t="s">
        <v>423</v>
      </c>
      <c r="F168" s="32" t="s">
        <v>110</v>
      </c>
      <c r="G168" s="33">
        <v>18.731999999999999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34</v>
      </c>
      <c r="B169" s="36"/>
      <c r="C169" s="37"/>
      <c r="D169" s="37"/>
      <c r="E169" s="42" t="s">
        <v>31</v>
      </c>
      <c r="F169" s="37"/>
      <c r="G169" s="37"/>
      <c r="H169" s="37"/>
      <c r="I169" s="37"/>
      <c r="J169" s="38"/>
    </row>
    <row r="170">
      <c r="A170" s="29" t="s">
        <v>103</v>
      </c>
      <c r="B170" s="36"/>
      <c r="C170" s="37"/>
      <c r="D170" s="37"/>
      <c r="E170" s="43" t="s">
        <v>424</v>
      </c>
      <c r="F170" s="37"/>
      <c r="G170" s="37"/>
      <c r="H170" s="37"/>
      <c r="I170" s="37"/>
      <c r="J170" s="38"/>
    </row>
    <row r="171" ht="409.5">
      <c r="A171" s="29" t="s">
        <v>36</v>
      </c>
      <c r="B171" s="36"/>
      <c r="C171" s="37"/>
      <c r="D171" s="37"/>
      <c r="E171" s="31" t="s">
        <v>425</v>
      </c>
      <c r="F171" s="37"/>
      <c r="G171" s="37"/>
      <c r="H171" s="37"/>
      <c r="I171" s="37"/>
      <c r="J171" s="38"/>
    </row>
    <row r="172">
      <c r="A172" s="29" t="s">
        <v>29</v>
      </c>
      <c r="B172" s="29">
        <v>41</v>
      </c>
      <c r="C172" s="30" t="s">
        <v>426</v>
      </c>
      <c r="D172" s="29" t="s">
        <v>31</v>
      </c>
      <c r="E172" s="31" t="s">
        <v>427</v>
      </c>
      <c r="F172" s="32" t="s">
        <v>101</v>
      </c>
      <c r="G172" s="33">
        <v>3.3719999999999999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34</v>
      </c>
      <c r="B173" s="36"/>
      <c r="C173" s="37"/>
      <c r="D173" s="37"/>
      <c r="E173" s="31" t="s">
        <v>428</v>
      </c>
      <c r="F173" s="37"/>
      <c r="G173" s="37"/>
      <c r="H173" s="37"/>
      <c r="I173" s="37"/>
      <c r="J173" s="38"/>
    </row>
    <row r="174">
      <c r="A174" s="29" t="s">
        <v>103</v>
      </c>
      <c r="B174" s="36"/>
      <c r="C174" s="37"/>
      <c r="D174" s="37"/>
      <c r="E174" s="43" t="s">
        <v>429</v>
      </c>
      <c r="F174" s="37"/>
      <c r="G174" s="37"/>
      <c r="H174" s="37"/>
      <c r="I174" s="37"/>
      <c r="J174" s="38"/>
    </row>
    <row r="175" ht="330">
      <c r="A175" s="29" t="s">
        <v>36</v>
      </c>
      <c r="B175" s="36"/>
      <c r="C175" s="37"/>
      <c r="D175" s="37"/>
      <c r="E175" s="31" t="s">
        <v>430</v>
      </c>
      <c r="F175" s="37"/>
      <c r="G175" s="37"/>
      <c r="H175" s="37"/>
      <c r="I175" s="37"/>
      <c r="J175" s="38"/>
    </row>
    <row r="176">
      <c r="A176" s="29" t="s">
        <v>29</v>
      </c>
      <c r="B176" s="29">
        <v>42</v>
      </c>
      <c r="C176" s="30" t="s">
        <v>431</v>
      </c>
      <c r="D176" s="29" t="s">
        <v>31</v>
      </c>
      <c r="E176" s="31" t="s">
        <v>432</v>
      </c>
      <c r="F176" s="32" t="s">
        <v>110</v>
      </c>
      <c r="G176" s="33">
        <v>4.0679999999999996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30">
      <c r="A177" s="29" t="s">
        <v>34</v>
      </c>
      <c r="B177" s="36"/>
      <c r="C177" s="37"/>
      <c r="D177" s="37"/>
      <c r="E177" s="31" t="s">
        <v>433</v>
      </c>
      <c r="F177" s="37"/>
      <c r="G177" s="37"/>
      <c r="H177" s="37"/>
      <c r="I177" s="37"/>
      <c r="J177" s="38"/>
    </row>
    <row r="178" ht="75">
      <c r="A178" s="29" t="s">
        <v>103</v>
      </c>
      <c r="B178" s="36"/>
      <c r="C178" s="37"/>
      <c r="D178" s="37"/>
      <c r="E178" s="43" t="s">
        <v>434</v>
      </c>
      <c r="F178" s="37"/>
      <c r="G178" s="37"/>
      <c r="H178" s="37"/>
      <c r="I178" s="37"/>
      <c r="J178" s="38"/>
    </row>
    <row r="179" ht="409.5">
      <c r="A179" s="29" t="s">
        <v>36</v>
      </c>
      <c r="B179" s="36"/>
      <c r="C179" s="37"/>
      <c r="D179" s="37"/>
      <c r="E179" s="31" t="s">
        <v>425</v>
      </c>
      <c r="F179" s="37"/>
      <c r="G179" s="37"/>
      <c r="H179" s="37"/>
      <c r="I179" s="37"/>
      <c r="J179" s="38"/>
    </row>
    <row r="180">
      <c r="A180" s="23" t="s">
        <v>26</v>
      </c>
      <c r="B180" s="24"/>
      <c r="C180" s="25" t="s">
        <v>435</v>
      </c>
      <c r="D180" s="26"/>
      <c r="E180" s="23" t="s">
        <v>436</v>
      </c>
      <c r="F180" s="26"/>
      <c r="G180" s="26"/>
      <c r="H180" s="26"/>
      <c r="I180" s="27">
        <f>SUMIFS(I181:I220,A181:A220,"P")</f>
        <v>0</v>
      </c>
      <c r="J180" s="28"/>
    </row>
    <row r="181">
      <c r="A181" s="29" t="s">
        <v>29</v>
      </c>
      <c r="B181" s="29">
        <v>43</v>
      </c>
      <c r="C181" s="30" t="s">
        <v>437</v>
      </c>
      <c r="D181" s="29" t="s">
        <v>31</v>
      </c>
      <c r="E181" s="31" t="s">
        <v>438</v>
      </c>
      <c r="F181" s="32" t="s">
        <v>101</v>
      </c>
      <c r="G181" s="33">
        <v>0.17799999999999999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45">
      <c r="A182" s="29" t="s">
        <v>34</v>
      </c>
      <c r="B182" s="36"/>
      <c r="C182" s="37"/>
      <c r="D182" s="37"/>
      <c r="E182" s="31" t="s">
        <v>439</v>
      </c>
      <c r="F182" s="37"/>
      <c r="G182" s="37"/>
      <c r="H182" s="37"/>
      <c r="I182" s="37"/>
      <c r="J182" s="38"/>
    </row>
    <row r="183">
      <c r="A183" s="29" t="s">
        <v>103</v>
      </c>
      <c r="B183" s="36"/>
      <c r="C183" s="37"/>
      <c r="D183" s="37"/>
      <c r="E183" s="43" t="s">
        <v>440</v>
      </c>
      <c r="F183" s="37"/>
      <c r="G183" s="37"/>
      <c r="H183" s="37"/>
      <c r="I183" s="37"/>
      <c r="J183" s="38"/>
    </row>
    <row r="184" ht="375">
      <c r="A184" s="29" t="s">
        <v>36</v>
      </c>
      <c r="B184" s="36"/>
      <c r="C184" s="37"/>
      <c r="D184" s="37"/>
      <c r="E184" s="31" t="s">
        <v>441</v>
      </c>
      <c r="F184" s="37"/>
      <c r="G184" s="37"/>
      <c r="H184" s="37"/>
      <c r="I184" s="37"/>
      <c r="J184" s="38"/>
    </row>
    <row r="185">
      <c r="A185" s="29" t="s">
        <v>29</v>
      </c>
      <c r="B185" s="29">
        <v>44</v>
      </c>
      <c r="C185" s="30" t="s">
        <v>442</v>
      </c>
      <c r="D185" s="29" t="s">
        <v>31</v>
      </c>
      <c r="E185" s="31" t="s">
        <v>443</v>
      </c>
      <c r="F185" s="32" t="s">
        <v>110</v>
      </c>
      <c r="G185" s="33">
        <v>42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30">
      <c r="A186" s="29" t="s">
        <v>34</v>
      </c>
      <c r="B186" s="36"/>
      <c r="C186" s="37"/>
      <c r="D186" s="37"/>
      <c r="E186" s="31" t="s">
        <v>444</v>
      </c>
      <c r="F186" s="37"/>
      <c r="G186" s="37"/>
      <c r="H186" s="37"/>
      <c r="I186" s="37"/>
      <c r="J186" s="38"/>
    </row>
    <row r="187" ht="45">
      <c r="A187" s="29" t="s">
        <v>103</v>
      </c>
      <c r="B187" s="36"/>
      <c r="C187" s="37"/>
      <c r="D187" s="37"/>
      <c r="E187" s="43" t="s">
        <v>445</v>
      </c>
      <c r="F187" s="37"/>
      <c r="G187" s="37"/>
      <c r="H187" s="37"/>
      <c r="I187" s="37"/>
      <c r="J187" s="38"/>
    </row>
    <row r="188" ht="409.5">
      <c r="A188" s="29" t="s">
        <v>36</v>
      </c>
      <c r="B188" s="36"/>
      <c r="C188" s="37"/>
      <c r="D188" s="37"/>
      <c r="E188" s="31" t="s">
        <v>425</v>
      </c>
      <c r="F188" s="37"/>
      <c r="G188" s="37"/>
      <c r="H188" s="37"/>
      <c r="I188" s="37"/>
      <c r="J188" s="38"/>
    </row>
    <row r="189">
      <c r="A189" s="29" t="s">
        <v>29</v>
      </c>
      <c r="B189" s="29">
        <v>45</v>
      </c>
      <c r="C189" s="30" t="s">
        <v>446</v>
      </c>
      <c r="D189" s="29" t="s">
        <v>31</v>
      </c>
      <c r="E189" s="31" t="s">
        <v>447</v>
      </c>
      <c r="F189" s="32" t="s">
        <v>101</v>
      </c>
      <c r="G189" s="33">
        <v>5.8799999999999999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31" t="s">
        <v>448</v>
      </c>
      <c r="F190" s="37"/>
      <c r="G190" s="37"/>
      <c r="H190" s="37"/>
      <c r="I190" s="37"/>
      <c r="J190" s="38"/>
    </row>
    <row r="191" ht="30">
      <c r="A191" s="29" t="s">
        <v>103</v>
      </c>
      <c r="B191" s="36"/>
      <c r="C191" s="37"/>
      <c r="D191" s="37"/>
      <c r="E191" s="43" t="s">
        <v>449</v>
      </c>
      <c r="F191" s="37"/>
      <c r="G191" s="37"/>
      <c r="H191" s="37"/>
      <c r="I191" s="37"/>
      <c r="J191" s="38"/>
    </row>
    <row r="192" ht="330">
      <c r="A192" s="29" t="s">
        <v>36</v>
      </c>
      <c r="B192" s="36"/>
      <c r="C192" s="37"/>
      <c r="D192" s="37"/>
      <c r="E192" s="31" t="s">
        <v>430</v>
      </c>
      <c r="F192" s="37"/>
      <c r="G192" s="37"/>
      <c r="H192" s="37"/>
      <c r="I192" s="37"/>
      <c r="J192" s="38"/>
    </row>
    <row r="193">
      <c r="A193" s="29" t="s">
        <v>29</v>
      </c>
      <c r="B193" s="29">
        <v>46</v>
      </c>
      <c r="C193" s="30" t="s">
        <v>450</v>
      </c>
      <c r="D193" s="29" t="s">
        <v>31</v>
      </c>
      <c r="E193" s="31" t="s">
        <v>451</v>
      </c>
      <c r="F193" s="32" t="s">
        <v>110</v>
      </c>
      <c r="G193" s="33">
        <v>7.0499999999999998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34</v>
      </c>
      <c r="B194" s="36"/>
      <c r="C194" s="37"/>
      <c r="D194" s="37"/>
      <c r="E194" s="31" t="s">
        <v>452</v>
      </c>
      <c r="F194" s="37"/>
      <c r="G194" s="37"/>
      <c r="H194" s="37"/>
      <c r="I194" s="37"/>
      <c r="J194" s="38"/>
    </row>
    <row r="195">
      <c r="A195" s="29" t="s">
        <v>103</v>
      </c>
      <c r="B195" s="36"/>
      <c r="C195" s="37"/>
      <c r="D195" s="37"/>
      <c r="E195" s="43" t="s">
        <v>453</v>
      </c>
      <c r="F195" s="37"/>
      <c r="G195" s="37"/>
      <c r="H195" s="37"/>
      <c r="I195" s="37"/>
      <c r="J195" s="38"/>
    </row>
    <row r="196" ht="300">
      <c r="A196" s="29" t="s">
        <v>36</v>
      </c>
      <c r="B196" s="36"/>
      <c r="C196" s="37"/>
      <c r="D196" s="37"/>
      <c r="E196" s="31" t="s">
        <v>454</v>
      </c>
      <c r="F196" s="37"/>
      <c r="G196" s="37"/>
      <c r="H196" s="37"/>
      <c r="I196" s="37"/>
      <c r="J196" s="38"/>
    </row>
    <row r="197">
      <c r="A197" s="29" t="s">
        <v>29</v>
      </c>
      <c r="B197" s="29">
        <v>47</v>
      </c>
      <c r="C197" s="30" t="s">
        <v>455</v>
      </c>
      <c r="D197" s="29" t="s">
        <v>31</v>
      </c>
      <c r="E197" s="31" t="s">
        <v>456</v>
      </c>
      <c r="F197" s="32" t="s">
        <v>110</v>
      </c>
      <c r="G197" s="33">
        <v>79.159000000000006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457</v>
      </c>
      <c r="F198" s="37"/>
      <c r="G198" s="37"/>
      <c r="H198" s="37"/>
      <c r="I198" s="37"/>
      <c r="J198" s="38"/>
    </row>
    <row r="199" ht="165">
      <c r="A199" s="29" t="s">
        <v>103</v>
      </c>
      <c r="B199" s="36"/>
      <c r="C199" s="37"/>
      <c r="D199" s="37"/>
      <c r="E199" s="43" t="s">
        <v>458</v>
      </c>
      <c r="F199" s="37"/>
      <c r="G199" s="37"/>
      <c r="H199" s="37"/>
      <c r="I199" s="37"/>
      <c r="J199" s="38"/>
    </row>
    <row r="200" ht="409.5">
      <c r="A200" s="29" t="s">
        <v>36</v>
      </c>
      <c r="B200" s="36"/>
      <c r="C200" s="37"/>
      <c r="D200" s="37"/>
      <c r="E200" s="31" t="s">
        <v>425</v>
      </c>
      <c r="F200" s="37"/>
      <c r="G200" s="37"/>
      <c r="H200" s="37"/>
      <c r="I200" s="37"/>
      <c r="J200" s="38"/>
    </row>
    <row r="201">
      <c r="A201" s="29" t="s">
        <v>29</v>
      </c>
      <c r="B201" s="29">
        <v>48</v>
      </c>
      <c r="C201" s="30" t="s">
        <v>459</v>
      </c>
      <c r="D201" s="29" t="s">
        <v>31</v>
      </c>
      <c r="E201" s="31" t="s">
        <v>460</v>
      </c>
      <c r="F201" s="32" t="s">
        <v>110</v>
      </c>
      <c r="G201" s="33">
        <v>29.109000000000002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31" t="s">
        <v>461</v>
      </c>
      <c r="F202" s="37"/>
      <c r="G202" s="37"/>
      <c r="H202" s="37"/>
      <c r="I202" s="37"/>
      <c r="J202" s="38"/>
    </row>
    <row r="203" ht="150">
      <c r="A203" s="29" t="s">
        <v>103</v>
      </c>
      <c r="B203" s="36"/>
      <c r="C203" s="37"/>
      <c r="D203" s="37"/>
      <c r="E203" s="43" t="s">
        <v>462</v>
      </c>
      <c r="F203" s="37"/>
      <c r="G203" s="37"/>
      <c r="H203" s="37"/>
      <c r="I203" s="37"/>
      <c r="J203" s="38"/>
    </row>
    <row r="204" ht="60">
      <c r="A204" s="29" t="s">
        <v>36</v>
      </c>
      <c r="B204" s="36"/>
      <c r="C204" s="37"/>
      <c r="D204" s="37"/>
      <c r="E204" s="31" t="s">
        <v>463</v>
      </c>
      <c r="F204" s="37"/>
      <c r="G204" s="37"/>
      <c r="H204" s="37"/>
      <c r="I204" s="37"/>
      <c r="J204" s="38"/>
    </row>
    <row r="205">
      <c r="A205" s="29" t="s">
        <v>29</v>
      </c>
      <c r="B205" s="29">
        <v>49</v>
      </c>
      <c r="C205" s="30" t="s">
        <v>464</v>
      </c>
      <c r="D205" s="29" t="s">
        <v>31</v>
      </c>
      <c r="E205" s="31" t="s">
        <v>465</v>
      </c>
      <c r="F205" s="32" t="s">
        <v>110</v>
      </c>
      <c r="G205" s="33">
        <v>1.4399999999999999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31" t="s">
        <v>466</v>
      </c>
      <c r="F206" s="37"/>
      <c r="G206" s="37"/>
      <c r="H206" s="37"/>
      <c r="I206" s="37"/>
      <c r="J206" s="38"/>
    </row>
    <row r="207" ht="30">
      <c r="A207" s="29" t="s">
        <v>103</v>
      </c>
      <c r="B207" s="36"/>
      <c r="C207" s="37"/>
      <c r="D207" s="37"/>
      <c r="E207" s="43" t="s">
        <v>467</v>
      </c>
      <c r="F207" s="37"/>
      <c r="G207" s="37"/>
      <c r="H207" s="37"/>
      <c r="I207" s="37"/>
      <c r="J207" s="38"/>
    </row>
    <row r="208" ht="45">
      <c r="A208" s="29" t="s">
        <v>36</v>
      </c>
      <c r="B208" s="36"/>
      <c r="C208" s="37"/>
      <c r="D208" s="37"/>
      <c r="E208" s="31" t="s">
        <v>468</v>
      </c>
      <c r="F208" s="37"/>
      <c r="G208" s="37"/>
      <c r="H208" s="37"/>
      <c r="I208" s="37"/>
      <c r="J208" s="38"/>
    </row>
    <row r="209">
      <c r="A209" s="29" t="s">
        <v>29</v>
      </c>
      <c r="B209" s="29">
        <v>50</v>
      </c>
      <c r="C209" s="30" t="s">
        <v>469</v>
      </c>
      <c r="D209" s="29" t="s">
        <v>31</v>
      </c>
      <c r="E209" s="31" t="s">
        <v>470</v>
      </c>
      <c r="F209" s="32" t="s">
        <v>110</v>
      </c>
      <c r="G209" s="33">
        <v>90.789000000000001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30">
      <c r="A210" s="29" t="s">
        <v>34</v>
      </c>
      <c r="B210" s="36"/>
      <c r="C210" s="37"/>
      <c r="D210" s="37"/>
      <c r="E210" s="31" t="s">
        <v>471</v>
      </c>
      <c r="F210" s="37"/>
      <c r="G210" s="37"/>
      <c r="H210" s="37"/>
      <c r="I210" s="37"/>
      <c r="J210" s="38"/>
    </row>
    <row r="211" ht="30">
      <c r="A211" s="29" t="s">
        <v>103</v>
      </c>
      <c r="B211" s="36"/>
      <c r="C211" s="37"/>
      <c r="D211" s="37"/>
      <c r="E211" s="43" t="s">
        <v>472</v>
      </c>
      <c r="F211" s="37"/>
      <c r="G211" s="37"/>
      <c r="H211" s="37"/>
      <c r="I211" s="37"/>
      <c r="J211" s="38"/>
    </row>
    <row r="212" ht="409.5">
      <c r="A212" s="29" t="s">
        <v>36</v>
      </c>
      <c r="B212" s="36"/>
      <c r="C212" s="37"/>
      <c r="D212" s="37"/>
      <c r="E212" s="31" t="s">
        <v>425</v>
      </c>
      <c r="F212" s="37"/>
      <c r="G212" s="37"/>
      <c r="H212" s="37"/>
      <c r="I212" s="37"/>
      <c r="J212" s="38"/>
    </row>
    <row r="213">
      <c r="A213" s="29" t="s">
        <v>29</v>
      </c>
      <c r="B213" s="29">
        <v>51</v>
      </c>
      <c r="C213" s="30" t="s">
        <v>473</v>
      </c>
      <c r="D213" s="29" t="s">
        <v>31</v>
      </c>
      <c r="E213" s="31" t="s">
        <v>474</v>
      </c>
      <c r="F213" s="32" t="s">
        <v>101</v>
      </c>
      <c r="G213" s="33">
        <v>5.8280000000000003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34</v>
      </c>
      <c r="B214" s="36"/>
      <c r="C214" s="37"/>
      <c r="D214" s="37"/>
      <c r="E214" s="31" t="s">
        <v>475</v>
      </c>
      <c r="F214" s="37"/>
      <c r="G214" s="37"/>
      <c r="H214" s="37"/>
      <c r="I214" s="37"/>
      <c r="J214" s="38"/>
    </row>
    <row r="215" ht="75">
      <c r="A215" s="29" t="s">
        <v>103</v>
      </c>
      <c r="B215" s="36"/>
      <c r="C215" s="37"/>
      <c r="D215" s="37"/>
      <c r="E215" s="43" t="s">
        <v>476</v>
      </c>
      <c r="F215" s="37"/>
      <c r="G215" s="37"/>
      <c r="H215" s="37"/>
      <c r="I215" s="37"/>
      <c r="J215" s="38"/>
    </row>
    <row r="216" ht="210">
      <c r="A216" s="29" t="s">
        <v>36</v>
      </c>
      <c r="B216" s="36"/>
      <c r="C216" s="37"/>
      <c r="D216" s="37"/>
      <c r="E216" s="31" t="s">
        <v>477</v>
      </c>
      <c r="F216" s="37"/>
      <c r="G216" s="37"/>
      <c r="H216" s="37"/>
      <c r="I216" s="37"/>
      <c r="J216" s="38"/>
    </row>
    <row r="217">
      <c r="A217" s="29" t="s">
        <v>29</v>
      </c>
      <c r="B217" s="29">
        <v>52</v>
      </c>
      <c r="C217" s="30" t="s">
        <v>478</v>
      </c>
      <c r="D217" s="29" t="s">
        <v>31</v>
      </c>
      <c r="E217" s="31" t="s">
        <v>479</v>
      </c>
      <c r="F217" s="32" t="s">
        <v>110</v>
      </c>
      <c r="G217" s="33">
        <v>62.659999999999997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30">
      <c r="A218" s="29" t="s">
        <v>34</v>
      </c>
      <c r="B218" s="36"/>
      <c r="C218" s="37"/>
      <c r="D218" s="37"/>
      <c r="E218" s="31" t="s">
        <v>480</v>
      </c>
      <c r="F218" s="37"/>
      <c r="G218" s="37"/>
      <c r="H218" s="37"/>
      <c r="I218" s="37"/>
      <c r="J218" s="38"/>
    </row>
    <row r="219" ht="105">
      <c r="A219" s="29" t="s">
        <v>103</v>
      </c>
      <c r="B219" s="36"/>
      <c r="C219" s="37"/>
      <c r="D219" s="37"/>
      <c r="E219" s="43" t="s">
        <v>481</v>
      </c>
      <c r="F219" s="37"/>
      <c r="G219" s="37"/>
      <c r="H219" s="37"/>
      <c r="I219" s="37"/>
      <c r="J219" s="38"/>
    </row>
    <row r="220" ht="150">
      <c r="A220" s="29" t="s">
        <v>36</v>
      </c>
      <c r="B220" s="36"/>
      <c r="C220" s="37"/>
      <c r="D220" s="37"/>
      <c r="E220" s="31" t="s">
        <v>482</v>
      </c>
      <c r="F220" s="37"/>
      <c r="G220" s="37"/>
      <c r="H220" s="37"/>
      <c r="I220" s="37"/>
      <c r="J220" s="38"/>
    </row>
    <row r="221">
      <c r="A221" s="23" t="s">
        <v>26</v>
      </c>
      <c r="B221" s="24"/>
      <c r="C221" s="25" t="s">
        <v>157</v>
      </c>
      <c r="D221" s="26"/>
      <c r="E221" s="23" t="s">
        <v>158</v>
      </c>
      <c r="F221" s="26"/>
      <c r="G221" s="26"/>
      <c r="H221" s="26"/>
      <c r="I221" s="27">
        <f>SUMIFS(I222:I265,A222:A265,"P")</f>
        <v>0</v>
      </c>
      <c r="J221" s="28"/>
    </row>
    <row r="222">
      <c r="A222" s="29" t="s">
        <v>29</v>
      </c>
      <c r="B222" s="29">
        <v>53</v>
      </c>
      <c r="C222" s="30" t="s">
        <v>483</v>
      </c>
      <c r="D222" s="29" t="s">
        <v>31</v>
      </c>
      <c r="E222" s="31" t="s">
        <v>484</v>
      </c>
      <c r="F222" s="32" t="s">
        <v>144</v>
      </c>
      <c r="G222" s="33">
        <v>226.40000000000001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30">
      <c r="A223" s="29" t="s">
        <v>34</v>
      </c>
      <c r="B223" s="36"/>
      <c r="C223" s="37"/>
      <c r="D223" s="37"/>
      <c r="E223" s="31" t="s">
        <v>485</v>
      </c>
      <c r="F223" s="37"/>
      <c r="G223" s="37"/>
      <c r="H223" s="37"/>
      <c r="I223" s="37"/>
      <c r="J223" s="38"/>
    </row>
    <row r="224" ht="45">
      <c r="A224" s="29" t="s">
        <v>103</v>
      </c>
      <c r="B224" s="36"/>
      <c r="C224" s="37"/>
      <c r="D224" s="37"/>
      <c r="E224" s="43" t="s">
        <v>486</v>
      </c>
      <c r="F224" s="37"/>
      <c r="G224" s="37"/>
      <c r="H224" s="37"/>
      <c r="I224" s="37"/>
      <c r="J224" s="38"/>
    </row>
    <row r="225" ht="60">
      <c r="A225" s="29" t="s">
        <v>36</v>
      </c>
      <c r="B225" s="36"/>
      <c r="C225" s="37"/>
      <c r="D225" s="37"/>
      <c r="E225" s="31" t="s">
        <v>163</v>
      </c>
      <c r="F225" s="37"/>
      <c r="G225" s="37"/>
      <c r="H225" s="37"/>
      <c r="I225" s="37"/>
      <c r="J225" s="38"/>
    </row>
    <row r="226">
      <c r="A226" s="29" t="s">
        <v>29</v>
      </c>
      <c r="B226" s="29">
        <v>54</v>
      </c>
      <c r="C226" s="30" t="s">
        <v>171</v>
      </c>
      <c r="D226" s="29" t="s">
        <v>31</v>
      </c>
      <c r="E226" s="31" t="s">
        <v>172</v>
      </c>
      <c r="F226" s="32" t="s">
        <v>144</v>
      </c>
      <c r="G226" s="33">
        <v>24.41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30">
      <c r="A227" s="29" t="s">
        <v>34</v>
      </c>
      <c r="B227" s="36"/>
      <c r="C227" s="37"/>
      <c r="D227" s="37"/>
      <c r="E227" s="31" t="s">
        <v>487</v>
      </c>
      <c r="F227" s="37"/>
      <c r="G227" s="37"/>
      <c r="H227" s="37"/>
      <c r="I227" s="37"/>
      <c r="J227" s="38"/>
    </row>
    <row r="228" ht="75">
      <c r="A228" s="29" t="s">
        <v>103</v>
      </c>
      <c r="B228" s="36"/>
      <c r="C228" s="37"/>
      <c r="D228" s="37"/>
      <c r="E228" s="43" t="s">
        <v>488</v>
      </c>
      <c r="F228" s="37"/>
      <c r="G228" s="37"/>
      <c r="H228" s="37"/>
      <c r="I228" s="37"/>
      <c r="J228" s="38"/>
    </row>
    <row r="229" ht="120">
      <c r="A229" s="29" t="s">
        <v>36</v>
      </c>
      <c r="B229" s="36"/>
      <c r="C229" s="37"/>
      <c r="D229" s="37"/>
      <c r="E229" s="31" t="s">
        <v>175</v>
      </c>
      <c r="F229" s="37"/>
      <c r="G229" s="37"/>
      <c r="H229" s="37"/>
      <c r="I229" s="37"/>
      <c r="J229" s="38"/>
    </row>
    <row r="230">
      <c r="A230" s="29" t="s">
        <v>29</v>
      </c>
      <c r="B230" s="29">
        <v>55</v>
      </c>
      <c r="C230" s="30" t="s">
        <v>178</v>
      </c>
      <c r="D230" s="29" t="s">
        <v>115</v>
      </c>
      <c r="E230" s="31" t="s">
        <v>179</v>
      </c>
      <c r="F230" s="32" t="s">
        <v>144</v>
      </c>
      <c r="G230" s="33">
        <v>611.07399999999996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30">
      <c r="A231" s="29" t="s">
        <v>34</v>
      </c>
      <c r="B231" s="36"/>
      <c r="C231" s="37"/>
      <c r="D231" s="37"/>
      <c r="E231" s="31" t="s">
        <v>489</v>
      </c>
      <c r="F231" s="37"/>
      <c r="G231" s="37"/>
      <c r="H231" s="37"/>
      <c r="I231" s="37"/>
      <c r="J231" s="38"/>
    </row>
    <row r="232" ht="30">
      <c r="A232" s="29" t="s">
        <v>103</v>
      </c>
      <c r="B232" s="36"/>
      <c r="C232" s="37"/>
      <c r="D232" s="37"/>
      <c r="E232" s="43" t="s">
        <v>490</v>
      </c>
      <c r="F232" s="37"/>
      <c r="G232" s="37"/>
      <c r="H232" s="37"/>
      <c r="I232" s="37"/>
      <c r="J232" s="38"/>
    </row>
    <row r="233" ht="120">
      <c r="A233" s="29" t="s">
        <v>36</v>
      </c>
      <c r="B233" s="36"/>
      <c r="C233" s="37"/>
      <c r="D233" s="37"/>
      <c r="E233" s="31" t="s">
        <v>182</v>
      </c>
      <c r="F233" s="37"/>
      <c r="G233" s="37"/>
      <c r="H233" s="37"/>
      <c r="I233" s="37"/>
      <c r="J233" s="38"/>
    </row>
    <row r="234">
      <c r="A234" s="29" t="s">
        <v>29</v>
      </c>
      <c r="B234" s="29">
        <v>56</v>
      </c>
      <c r="C234" s="30" t="s">
        <v>178</v>
      </c>
      <c r="D234" s="29" t="s">
        <v>120</v>
      </c>
      <c r="E234" s="31" t="s">
        <v>179</v>
      </c>
      <c r="F234" s="32" t="s">
        <v>144</v>
      </c>
      <c r="G234" s="33">
        <v>607.03399999999999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34</v>
      </c>
      <c r="B235" s="36"/>
      <c r="C235" s="37"/>
      <c r="D235" s="37"/>
      <c r="E235" s="31" t="s">
        <v>491</v>
      </c>
      <c r="F235" s="37"/>
      <c r="G235" s="37"/>
      <c r="H235" s="37"/>
      <c r="I235" s="37"/>
      <c r="J235" s="38"/>
    </row>
    <row r="236" ht="30">
      <c r="A236" s="29" t="s">
        <v>103</v>
      </c>
      <c r="B236" s="36"/>
      <c r="C236" s="37"/>
      <c r="D236" s="37"/>
      <c r="E236" s="43" t="s">
        <v>492</v>
      </c>
      <c r="F236" s="37"/>
      <c r="G236" s="37"/>
      <c r="H236" s="37"/>
      <c r="I236" s="37"/>
      <c r="J236" s="38"/>
    </row>
    <row r="237" ht="120">
      <c r="A237" s="29" t="s">
        <v>36</v>
      </c>
      <c r="B237" s="36"/>
      <c r="C237" s="37"/>
      <c r="D237" s="37"/>
      <c r="E237" s="31" t="s">
        <v>182</v>
      </c>
      <c r="F237" s="37"/>
      <c r="G237" s="37"/>
      <c r="H237" s="37"/>
      <c r="I237" s="37"/>
      <c r="J237" s="38"/>
    </row>
    <row r="238">
      <c r="A238" s="29" t="s">
        <v>29</v>
      </c>
      <c r="B238" s="29">
        <v>57</v>
      </c>
      <c r="C238" s="30" t="s">
        <v>185</v>
      </c>
      <c r="D238" s="29" t="s">
        <v>31</v>
      </c>
      <c r="E238" s="31" t="s">
        <v>186</v>
      </c>
      <c r="F238" s="32" t="s">
        <v>144</v>
      </c>
      <c r="G238" s="33">
        <v>607.03399999999999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30">
      <c r="A239" s="29" t="s">
        <v>34</v>
      </c>
      <c r="B239" s="36"/>
      <c r="C239" s="37"/>
      <c r="D239" s="37"/>
      <c r="E239" s="31" t="s">
        <v>493</v>
      </c>
      <c r="F239" s="37"/>
      <c r="G239" s="37"/>
      <c r="H239" s="37"/>
      <c r="I239" s="37"/>
      <c r="J239" s="38"/>
    </row>
    <row r="240" ht="60">
      <c r="A240" s="29" t="s">
        <v>103</v>
      </c>
      <c r="B240" s="36"/>
      <c r="C240" s="37"/>
      <c r="D240" s="37"/>
      <c r="E240" s="43" t="s">
        <v>494</v>
      </c>
      <c r="F240" s="37"/>
      <c r="G240" s="37"/>
      <c r="H240" s="37"/>
      <c r="I240" s="37"/>
      <c r="J240" s="38"/>
    </row>
    <row r="241" ht="195">
      <c r="A241" s="29" t="s">
        <v>36</v>
      </c>
      <c r="B241" s="36"/>
      <c r="C241" s="37"/>
      <c r="D241" s="37"/>
      <c r="E241" s="31" t="s">
        <v>189</v>
      </c>
      <c r="F241" s="37"/>
      <c r="G241" s="37"/>
      <c r="H241" s="37"/>
      <c r="I241" s="37"/>
      <c r="J241" s="38"/>
    </row>
    <row r="242">
      <c r="A242" s="29" t="s">
        <v>29</v>
      </c>
      <c r="B242" s="29">
        <v>58</v>
      </c>
      <c r="C242" s="30" t="s">
        <v>495</v>
      </c>
      <c r="D242" s="29" t="s">
        <v>31</v>
      </c>
      <c r="E242" s="31" t="s">
        <v>496</v>
      </c>
      <c r="F242" s="32" t="s">
        <v>144</v>
      </c>
      <c r="G242" s="33">
        <v>451.08999999999997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31" t="s">
        <v>497</v>
      </c>
      <c r="F243" s="37"/>
      <c r="G243" s="37"/>
      <c r="H243" s="37"/>
      <c r="I243" s="37"/>
      <c r="J243" s="38"/>
    </row>
    <row r="244">
      <c r="A244" s="29" t="s">
        <v>103</v>
      </c>
      <c r="B244" s="36"/>
      <c r="C244" s="37"/>
      <c r="D244" s="37"/>
      <c r="E244" s="43" t="s">
        <v>498</v>
      </c>
      <c r="F244" s="37"/>
      <c r="G244" s="37"/>
      <c r="H244" s="37"/>
      <c r="I244" s="37"/>
      <c r="J244" s="38"/>
    </row>
    <row r="245" ht="195">
      <c r="A245" s="29" t="s">
        <v>36</v>
      </c>
      <c r="B245" s="36"/>
      <c r="C245" s="37"/>
      <c r="D245" s="37"/>
      <c r="E245" s="31" t="s">
        <v>189</v>
      </c>
      <c r="F245" s="37"/>
      <c r="G245" s="37"/>
      <c r="H245" s="37"/>
      <c r="I245" s="37"/>
      <c r="J245" s="38"/>
    </row>
    <row r="246">
      <c r="A246" s="29" t="s">
        <v>29</v>
      </c>
      <c r="B246" s="29">
        <v>59</v>
      </c>
      <c r="C246" s="30" t="s">
        <v>190</v>
      </c>
      <c r="D246" s="29" t="s">
        <v>31</v>
      </c>
      <c r="E246" s="31" t="s">
        <v>191</v>
      </c>
      <c r="F246" s="32" t="s">
        <v>144</v>
      </c>
      <c r="G246" s="33">
        <v>159.98400000000001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31" t="s">
        <v>499</v>
      </c>
      <c r="F247" s="37"/>
      <c r="G247" s="37"/>
      <c r="H247" s="37"/>
      <c r="I247" s="37"/>
      <c r="J247" s="38"/>
    </row>
    <row r="248" ht="45">
      <c r="A248" s="29" t="s">
        <v>103</v>
      </c>
      <c r="B248" s="36"/>
      <c r="C248" s="37"/>
      <c r="D248" s="37"/>
      <c r="E248" s="43" t="s">
        <v>500</v>
      </c>
      <c r="F248" s="37"/>
      <c r="G248" s="37"/>
      <c r="H248" s="37"/>
      <c r="I248" s="37"/>
      <c r="J248" s="38"/>
    </row>
    <row r="249" ht="165">
      <c r="A249" s="29" t="s">
        <v>36</v>
      </c>
      <c r="B249" s="36"/>
      <c r="C249" s="37"/>
      <c r="D249" s="37"/>
      <c r="E249" s="31" t="s">
        <v>194</v>
      </c>
      <c r="F249" s="37"/>
      <c r="G249" s="37"/>
      <c r="H249" s="37"/>
      <c r="I249" s="37"/>
      <c r="J249" s="38"/>
    </row>
    <row r="250" ht="30">
      <c r="A250" s="29" t="s">
        <v>29</v>
      </c>
      <c r="B250" s="29">
        <v>60</v>
      </c>
      <c r="C250" s="30" t="s">
        <v>195</v>
      </c>
      <c r="D250" s="29" t="s">
        <v>31</v>
      </c>
      <c r="E250" s="31" t="s">
        <v>196</v>
      </c>
      <c r="F250" s="32" t="s">
        <v>144</v>
      </c>
      <c r="G250" s="33">
        <v>162.00399999999999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34</v>
      </c>
      <c r="B251" s="36"/>
      <c r="C251" s="37"/>
      <c r="D251" s="37"/>
      <c r="E251" s="31" t="s">
        <v>501</v>
      </c>
      <c r="F251" s="37"/>
      <c r="G251" s="37"/>
      <c r="H251" s="37"/>
      <c r="I251" s="37"/>
      <c r="J251" s="38"/>
    </row>
    <row r="252" ht="45">
      <c r="A252" s="29" t="s">
        <v>103</v>
      </c>
      <c r="B252" s="36"/>
      <c r="C252" s="37"/>
      <c r="D252" s="37"/>
      <c r="E252" s="43" t="s">
        <v>502</v>
      </c>
      <c r="F252" s="37"/>
      <c r="G252" s="37"/>
      <c r="H252" s="37"/>
      <c r="I252" s="37"/>
      <c r="J252" s="38"/>
    </row>
    <row r="253" ht="165">
      <c r="A253" s="29" t="s">
        <v>36</v>
      </c>
      <c r="B253" s="36"/>
      <c r="C253" s="37"/>
      <c r="D253" s="37"/>
      <c r="E253" s="31" t="s">
        <v>194</v>
      </c>
      <c r="F253" s="37"/>
      <c r="G253" s="37"/>
      <c r="H253" s="37"/>
      <c r="I253" s="37"/>
      <c r="J253" s="38"/>
    </row>
    <row r="254">
      <c r="A254" s="29" t="s">
        <v>29</v>
      </c>
      <c r="B254" s="29">
        <v>61</v>
      </c>
      <c r="C254" s="30" t="s">
        <v>503</v>
      </c>
      <c r="D254" s="29" t="s">
        <v>31</v>
      </c>
      <c r="E254" s="31" t="s">
        <v>504</v>
      </c>
      <c r="F254" s="32" t="s">
        <v>144</v>
      </c>
      <c r="G254" s="33">
        <v>451.08999999999997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34</v>
      </c>
      <c r="B255" s="36"/>
      <c r="C255" s="37"/>
      <c r="D255" s="37"/>
      <c r="E255" s="31" t="s">
        <v>505</v>
      </c>
      <c r="F255" s="37"/>
      <c r="G255" s="37"/>
      <c r="H255" s="37"/>
      <c r="I255" s="37"/>
      <c r="J255" s="38"/>
    </row>
    <row r="256" ht="30">
      <c r="A256" s="29" t="s">
        <v>103</v>
      </c>
      <c r="B256" s="36"/>
      <c r="C256" s="37"/>
      <c r="D256" s="37"/>
      <c r="E256" s="43" t="s">
        <v>506</v>
      </c>
      <c r="F256" s="37"/>
      <c r="G256" s="37"/>
      <c r="H256" s="37"/>
      <c r="I256" s="37"/>
      <c r="J256" s="38"/>
    </row>
    <row r="257" ht="165">
      <c r="A257" s="29" t="s">
        <v>36</v>
      </c>
      <c r="B257" s="36"/>
      <c r="C257" s="37"/>
      <c r="D257" s="37"/>
      <c r="E257" s="31" t="s">
        <v>194</v>
      </c>
      <c r="F257" s="37"/>
      <c r="G257" s="37"/>
      <c r="H257" s="37"/>
      <c r="I257" s="37"/>
      <c r="J257" s="38"/>
    </row>
    <row r="258">
      <c r="A258" s="29" t="s">
        <v>29</v>
      </c>
      <c r="B258" s="29">
        <v>62</v>
      </c>
      <c r="C258" s="30" t="s">
        <v>507</v>
      </c>
      <c r="D258" s="29" t="s">
        <v>115</v>
      </c>
      <c r="E258" s="31" t="s">
        <v>508</v>
      </c>
      <c r="F258" s="32" t="s">
        <v>203</v>
      </c>
      <c r="G258" s="33">
        <v>138.90000000000001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30">
      <c r="A259" s="29" t="s">
        <v>34</v>
      </c>
      <c r="B259" s="36"/>
      <c r="C259" s="37"/>
      <c r="D259" s="37"/>
      <c r="E259" s="31" t="s">
        <v>509</v>
      </c>
      <c r="F259" s="37"/>
      <c r="G259" s="37"/>
      <c r="H259" s="37"/>
      <c r="I259" s="37"/>
      <c r="J259" s="38"/>
    </row>
    <row r="260" ht="45">
      <c r="A260" s="29" t="s">
        <v>103</v>
      </c>
      <c r="B260" s="36"/>
      <c r="C260" s="37"/>
      <c r="D260" s="37"/>
      <c r="E260" s="43" t="s">
        <v>510</v>
      </c>
      <c r="F260" s="37"/>
      <c r="G260" s="37"/>
      <c r="H260" s="37"/>
      <c r="I260" s="37"/>
      <c r="J260" s="38"/>
    </row>
    <row r="261" ht="45">
      <c r="A261" s="29" t="s">
        <v>36</v>
      </c>
      <c r="B261" s="36"/>
      <c r="C261" s="37"/>
      <c r="D261" s="37"/>
      <c r="E261" s="31" t="s">
        <v>511</v>
      </c>
      <c r="F261" s="37"/>
      <c r="G261" s="37"/>
      <c r="H261" s="37"/>
      <c r="I261" s="37"/>
      <c r="J261" s="38"/>
    </row>
    <row r="262">
      <c r="A262" s="29" t="s">
        <v>29</v>
      </c>
      <c r="B262" s="29">
        <v>63</v>
      </c>
      <c r="C262" s="30" t="s">
        <v>507</v>
      </c>
      <c r="D262" s="29" t="s">
        <v>120</v>
      </c>
      <c r="E262" s="31" t="s">
        <v>508</v>
      </c>
      <c r="F262" s="32" t="s">
        <v>203</v>
      </c>
      <c r="G262" s="33">
        <v>18.719999999999999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34</v>
      </c>
      <c r="B263" s="36"/>
      <c r="C263" s="37"/>
      <c r="D263" s="37"/>
      <c r="E263" s="31" t="s">
        <v>512</v>
      </c>
      <c r="F263" s="37"/>
      <c r="G263" s="37"/>
      <c r="H263" s="37"/>
      <c r="I263" s="37"/>
      <c r="J263" s="38"/>
    </row>
    <row r="264" ht="30">
      <c r="A264" s="29" t="s">
        <v>103</v>
      </c>
      <c r="B264" s="36"/>
      <c r="C264" s="37"/>
      <c r="D264" s="37"/>
      <c r="E264" s="43" t="s">
        <v>513</v>
      </c>
      <c r="F264" s="37"/>
      <c r="G264" s="37"/>
      <c r="H264" s="37"/>
      <c r="I264" s="37"/>
      <c r="J264" s="38"/>
    </row>
    <row r="265" ht="45">
      <c r="A265" s="29" t="s">
        <v>36</v>
      </c>
      <c r="B265" s="36"/>
      <c r="C265" s="37"/>
      <c r="D265" s="37"/>
      <c r="E265" s="31" t="s">
        <v>511</v>
      </c>
      <c r="F265" s="37"/>
      <c r="G265" s="37"/>
      <c r="H265" s="37"/>
      <c r="I265" s="37"/>
      <c r="J265" s="38"/>
    </row>
    <row r="266">
      <c r="A266" s="23" t="s">
        <v>26</v>
      </c>
      <c r="B266" s="24"/>
      <c r="C266" s="25" t="s">
        <v>514</v>
      </c>
      <c r="D266" s="26"/>
      <c r="E266" s="23" t="s">
        <v>515</v>
      </c>
      <c r="F266" s="26"/>
      <c r="G266" s="26"/>
      <c r="H266" s="26"/>
      <c r="I266" s="27">
        <f>SUMIFS(I267:I294,A267:A294,"P")</f>
        <v>0</v>
      </c>
      <c r="J266" s="28"/>
    </row>
    <row r="267" ht="30">
      <c r="A267" s="29" t="s">
        <v>29</v>
      </c>
      <c r="B267" s="29">
        <v>64</v>
      </c>
      <c r="C267" s="30" t="s">
        <v>516</v>
      </c>
      <c r="D267" s="29" t="s">
        <v>31</v>
      </c>
      <c r="E267" s="31" t="s">
        <v>517</v>
      </c>
      <c r="F267" s="32" t="s">
        <v>144</v>
      </c>
      <c r="G267" s="33">
        <v>952.601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 ht="30">
      <c r="A268" s="29" t="s">
        <v>34</v>
      </c>
      <c r="B268" s="36"/>
      <c r="C268" s="37"/>
      <c r="D268" s="37"/>
      <c r="E268" s="31" t="s">
        <v>518</v>
      </c>
      <c r="F268" s="37"/>
      <c r="G268" s="37"/>
      <c r="H268" s="37"/>
      <c r="I268" s="37"/>
      <c r="J268" s="38"/>
    </row>
    <row r="269" ht="90">
      <c r="A269" s="29" t="s">
        <v>103</v>
      </c>
      <c r="B269" s="36"/>
      <c r="C269" s="37"/>
      <c r="D269" s="37"/>
      <c r="E269" s="43" t="s">
        <v>519</v>
      </c>
      <c r="F269" s="37"/>
      <c r="G269" s="37"/>
      <c r="H269" s="37"/>
      <c r="I269" s="37"/>
      <c r="J269" s="38"/>
    </row>
    <row r="270" ht="90">
      <c r="A270" s="29" t="s">
        <v>36</v>
      </c>
      <c r="B270" s="36"/>
      <c r="C270" s="37"/>
      <c r="D270" s="37"/>
      <c r="E270" s="31" t="s">
        <v>520</v>
      </c>
      <c r="F270" s="37"/>
      <c r="G270" s="37"/>
      <c r="H270" s="37"/>
      <c r="I270" s="37"/>
      <c r="J270" s="38"/>
    </row>
    <row r="271" ht="30">
      <c r="A271" s="29" t="s">
        <v>29</v>
      </c>
      <c r="B271" s="29">
        <v>65</v>
      </c>
      <c r="C271" s="30" t="s">
        <v>521</v>
      </c>
      <c r="D271" s="29" t="s">
        <v>115</v>
      </c>
      <c r="E271" s="31" t="s">
        <v>522</v>
      </c>
      <c r="F271" s="32" t="s">
        <v>144</v>
      </c>
      <c r="G271" s="33">
        <v>238.15000000000001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45">
      <c r="A272" s="29" t="s">
        <v>34</v>
      </c>
      <c r="B272" s="36"/>
      <c r="C272" s="37"/>
      <c r="D272" s="37"/>
      <c r="E272" s="31" t="s">
        <v>523</v>
      </c>
      <c r="F272" s="37"/>
      <c r="G272" s="37"/>
      <c r="H272" s="37"/>
      <c r="I272" s="37"/>
      <c r="J272" s="38"/>
    </row>
    <row r="273" ht="90">
      <c r="A273" s="29" t="s">
        <v>103</v>
      </c>
      <c r="B273" s="36"/>
      <c r="C273" s="37"/>
      <c r="D273" s="37"/>
      <c r="E273" s="43" t="s">
        <v>524</v>
      </c>
      <c r="F273" s="37"/>
      <c r="G273" s="37"/>
      <c r="H273" s="37"/>
      <c r="I273" s="37"/>
      <c r="J273" s="38"/>
    </row>
    <row r="274" ht="90">
      <c r="A274" s="29" t="s">
        <v>36</v>
      </c>
      <c r="B274" s="36"/>
      <c r="C274" s="37"/>
      <c r="D274" s="37"/>
      <c r="E274" s="31" t="s">
        <v>520</v>
      </c>
      <c r="F274" s="37"/>
      <c r="G274" s="37"/>
      <c r="H274" s="37"/>
      <c r="I274" s="37"/>
      <c r="J274" s="38"/>
    </row>
    <row r="275" ht="30">
      <c r="A275" s="29" t="s">
        <v>29</v>
      </c>
      <c r="B275" s="29">
        <v>66</v>
      </c>
      <c r="C275" s="30" t="s">
        <v>521</v>
      </c>
      <c r="D275" s="29" t="s">
        <v>120</v>
      </c>
      <c r="E275" s="31" t="s">
        <v>522</v>
      </c>
      <c r="F275" s="32" t="s">
        <v>144</v>
      </c>
      <c r="G275" s="33">
        <v>7.6319999999999997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34</v>
      </c>
      <c r="B276" s="36"/>
      <c r="C276" s="37"/>
      <c r="D276" s="37"/>
      <c r="E276" s="31" t="s">
        <v>525</v>
      </c>
      <c r="F276" s="37"/>
      <c r="G276" s="37"/>
      <c r="H276" s="37"/>
      <c r="I276" s="37"/>
      <c r="J276" s="38"/>
    </row>
    <row r="277" ht="30">
      <c r="A277" s="29" t="s">
        <v>103</v>
      </c>
      <c r="B277" s="36"/>
      <c r="C277" s="37"/>
      <c r="D277" s="37"/>
      <c r="E277" s="43" t="s">
        <v>526</v>
      </c>
      <c r="F277" s="37"/>
      <c r="G277" s="37"/>
      <c r="H277" s="37"/>
      <c r="I277" s="37"/>
      <c r="J277" s="38"/>
    </row>
    <row r="278" ht="90">
      <c r="A278" s="29" t="s">
        <v>36</v>
      </c>
      <c r="B278" s="36"/>
      <c r="C278" s="37"/>
      <c r="D278" s="37"/>
      <c r="E278" s="31" t="s">
        <v>520</v>
      </c>
      <c r="F278" s="37"/>
      <c r="G278" s="37"/>
      <c r="H278" s="37"/>
      <c r="I278" s="37"/>
      <c r="J278" s="38"/>
    </row>
    <row r="279">
      <c r="A279" s="29" t="s">
        <v>29</v>
      </c>
      <c r="B279" s="29">
        <v>67</v>
      </c>
      <c r="C279" s="30" t="s">
        <v>527</v>
      </c>
      <c r="D279" s="29" t="s">
        <v>31</v>
      </c>
      <c r="E279" s="31" t="s">
        <v>528</v>
      </c>
      <c r="F279" s="32" t="s">
        <v>144</v>
      </c>
      <c r="G279" s="33">
        <v>11.448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34</v>
      </c>
      <c r="B280" s="36"/>
      <c r="C280" s="37"/>
      <c r="D280" s="37"/>
      <c r="E280" s="31" t="s">
        <v>525</v>
      </c>
      <c r="F280" s="37"/>
      <c r="G280" s="37"/>
      <c r="H280" s="37"/>
      <c r="I280" s="37"/>
      <c r="J280" s="38"/>
    </row>
    <row r="281" ht="30">
      <c r="A281" s="29" t="s">
        <v>103</v>
      </c>
      <c r="B281" s="36"/>
      <c r="C281" s="37"/>
      <c r="D281" s="37"/>
      <c r="E281" s="43" t="s">
        <v>529</v>
      </c>
      <c r="F281" s="37"/>
      <c r="G281" s="37"/>
      <c r="H281" s="37"/>
      <c r="I281" s="37"/>
      <c r="J281" s="38"/>
    </row>
    <row r="282" ht="90">
      <c r="A282" s="29" t="s">
        <v>36</v>
      </c>
      <c r="B282" s="36"/>
      <c r="C282" s="37"/>
      <c r="D282" s="37"/>
      <c r="E282" s="31" t="s">
        <v>520</v>
      </c>
      <c r="F282" s="37"/>
      <c r="G282" s="37"/>
      <c r="H282" s="37"/>
      <c r="I282" s="37"/>
      <c r="J282" s="38"/>
    </row>
    <row r="283">
      <c r="A283" s="29" t="s">
        <v>29</v>
      </c>
      <c r="B283" s="29">
        <v>68</v>
      </c>
      <c r="C283" s="30" t="s">
        <v>530</v>
      </c>
      <c r="D283" s="29" t="s">
        <v>31</v>
      </c>
      <c r="E283" s="31" t="s">
        <v>531</v>
      </c>
      <c r="F283" s="32" t="s">
        <v>144</v>
      </c>
      <c r="G283" s="33">
        <v>1209.8309999999999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34</v>
      </c>
      <c r="B284" s="36"/>
      <c r="C284" s="37"/>
      <c r="D284" s="37"/>
      <c r="E284" s="42" t="s">
        <v>31</v>
      </c>
      <c r="F284" s="37"/>
      <c r="G284" s="37"/>
      <c r="H284" s="37"/>
      <c r="I284" s="37"/>
      <c r="J284" s="38"/>
    </row>
    <row r="285" ht="105">
      <c r="A285" s="29" t="s">
        <v>103</v>
      </c>
      <c r="B285" s="36"/>
      <c r="C285" s="37"/>
      <c r="D285" s="37"/>
      <c r="E285" s="43" t="s">
        <v>532</v>
      </c>
      <c r="F285" s="37"/>
      <c r="G285" s="37"/>
      <c r="H285" s="37"/>
      <c r="I285" s="37"/>
      <c r="J285" s="38"/>
    </row>
    <row r="286" ht="90">
      <c r="A286" s="29" t="s">
        <v>36</v>
      </c>
      <c r="B286" s="36"/>
      <c r="C286" s="37"/>
      <c r="D286" s="37"/>
      <c r="E286" s="31" t="s">
        <v>520</v>
      </c>
      <c r="F286" s="37"/>
      <c r="G286" s="37"/>
      <c r="H286" s="37"/>
      <c r="I286" s="37"/>
      <c r="J286" s="38"/>
    </row>
    <row r="287">
      <c r="A287" s="29" t="s">
        <v>29</v>
      </c>
      <c r="B287" s="29">
        <v>69</v>
      </c>
      <c r="C287" s="30" t="s">
        <v>533</v>
      </c>
      <c r="D287" s="29" t="s">
        <v>31</v>
      </c>
      <c r="E287" s="31" t="s">
        <v>534</v>
      </c>
      <c r="F287" s="32" t="s">
        <v>144</v>
      </c>
      <c r="G287" s="33">
        <v>1209.8309999999999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34</v>
      </c>
      <c r="B288" s="36"/>
      <c r="C288" s="37"/>
      <c r="D288" s="37"/>
      <c r="E288" s="42" t="s">
        <v>31</v>
      </c>
      <c r="F288" s="37"/>
      <c r="G288" s="37"/>
      <c r="H288" s="37"/>
      <c r="I288" s="37"/>
      <c r="J288" s="38"/>
    </row>
    <row r="289" ht="30">
      <c r="A289" s="29" t="s">
        <v>103</v>
      </c>
      <c r="B289" s="36"/>
      <c r="C289" s="37"/>
      <c r="D289" s="37"/>
      <c r="E289" s="43" t="s">
        <v>535</v>
      </c>
      <c r="F289" s="37"/>
      <c r="G289" s="37"/>
      <c r="H289" s="37"/>
      <c r="I289" s="37"/>
      <c r="J289" s="38"/>
    </row>
    <row r="290" ht="90">
      <c r="A290" s="29" t="s">
        <v>36</v>
      </c>
      <c r="B290" s="36"/>
      <c r="C290" s="37"/>
      <c r="D290" s="37"/>
      <c r="E290" s="31" t="s">
        <v>520</v>
      </c>
      <c r="F290" s="37"/>
      <c r="G290" s="37"/>
      <c r="H290" s="37"/>
      <c r="I290" s="37"/>
      <c r="J290" s="38"/>
    </row>
    <row r="291">
      <c r="A291" s="29" t="s">
        <v>29</v>
      </c>
      <c r="B291" s="29">
        <v>70</v>
      </c>
      <c r="C291" s="30" t="s">
        <v>536</v>
      </c>
      <c r="D291" s="29" t="s">
        <v>31</v>
      </c>
      <c r="E291" s="31" t="s">
        <v>537</v>
      </c>
      <c r="F291" s="32" t="s">
        <v>144</v>
      </c>
      <c r="G291" s="33">
        <v>131.28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34</v>
      </c>
      <c r="B292" s="36"/>
      <c r="C292" s="37"/>
      <c r="D292" s="37"/>
      <c r="E292" s="31" t="s">
        <v>538</v>
      </c>
      <c r="F292" s="37"/>
      <c r="G292" s="37"/>
      <c r="H292" s="37"/>
      <c r="I292" s="37"/>
      <c r="J292" s="38"/>
    </row>
    <row r="293" ht="30">
      <c r="A293" s="29" t="s">
        <v>103</v>
      </c>
      <c r="B293" s="36"/>
      <c r="C293" s="37"/>
      <c r="D293" s="37"/>
      <c r="E293" s="43" t="s">
        <v>539</v>
      </c>
      <c r="F293" s="37"/>
      <c r="G293" s="37"/>
      <c r="H293" s="37"/>
      <c r="I293" s="37"/>
      <c r="J293" s="38"/>
    </row>
    <row r="294" ht="75">
      <c r="A294" s="29" t="s">
        <v>36</v>
      </c>
      <c r="B294" s="36"/>
      <c r="C294" s="37"/>
      <c r="D294" s="37"/>
      <c r="E294" s="31" t="s">
        <v>540</v>
      </c>
      <c r="F294" s="37"/>
      <c r="G294" s="37"/>
      <c r="H294" s="37"/>
      <c r="I294" s="37"/>
      <c r="J294" s="38"/>
    </row>
    <row r="295">
      <c r="A295" s="23" t="s">
        <v>26</v>
      </c>
      <c r="B295" s="24"/>
      <c r="C295" s="25" t="s">
        <v>541</v>
      </c>
      <c r="D295" s="26"/>
      <c r="E295" s="23" t="s">
        <v>542</v>
      </c>
      <c r="F295" s="26"/>
      <c r="G295" s="26"/>
      <c r="H295" s="26"/>
      <c r="I295" s="27">
        <f>SUMIFS(I296:I327,A296:A327,"P")</f>
        <v>0</v>
      </c>
      <c r="J295" s="28"/>
    </row>
    <row r="296" ht="30">
      <c r="A296" s="29" t="s">
        <v>29</v>
      </c>
      <c r="B296" s="29">
        <v>71</v>
      </c>
      <c r="C296" s="30" t="s">
        <v>543</v>
      </c>
      <c r="D296" s="29" t="s">
        <v>31</v>
      </c>
      <c r="E296" s="31" t="s">
        <v>544</v>
      </c>
      <c r="F296" s="32" t="s">
        <v>144</v>
      </c>
      <c r="G296" s="33">
        <v>130.65600000000001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34</v>
      </c>
      <c r="B297" s="36"/>
      <c r="C297" s="37"/>
      <c r="D297" s="37"/>
      <c r="E297" s="31" t="s">
        <v>545</v>
      </c>
      <c r="F297" s="37"/>
      <c r="G297" s="37"/>
      <c r="H297" s="37"/>
      <c r="I297" s="37"/>
      <c r="J297" s="38"/>
    </row>
    <row r="298" ht="45">
      <c r="A298" s="29" t="s">
        <v>103</v>
      </c>
      <c r="B298" s="36"/>
      <c r="C298" s="37"/>
      <c r="D298" s="37"/>
      <c r="E298" s="43" t="s">
        <v>546</v>
      </c>
      <c r="F298" s="37"/>
      <c r="G298" s="37"/>
      <c r="H298" s="37"/>
      <c r="I298" s="37"/>
      <c r="J298" s="38"/>
    </row>
    <row r="299" ht="270">
      <c r="A299" s="29" t="s">
        <v>36</v>
      </c>
      <c r="B299" s="36"/>
      <c r="C299" s="37"/>
      <c r="D299" s="37"/>
      <c r="E299" s="31" t="s">
        <v>547</v>
      </c>
      <c r="F299" s="37"/>
      <c r="G299" s="37"/>
      <c r="H299" s="37"/>
      <c r="I299" s="37"/>
      <c r="J299" s="38"/>
    </row>
    <row r="300" ht="30">
      <c r="A300" s="29" t="s">
        <v>29</v>
      </c>
      <c r="B300" s="29">
        <v>72</v>
      </c>
      <c r="C300" s="30" t="s">
        <v>548</v>
      </c>
      <c r="D300" s="29" t="s">
        <v>31</v>
      </c>
      <c r="E300" s="31" t="s">
        <v>549</v>
      </c>
      <c r="F300" s="32" t="s">
        <v>144</v>
      </c>
      <c r="G300" s="33">
        <v>559.76700000000005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30">
      <c r="A301" s="29" t="s">
        <v>34</v>
      </c>
      <c r="B301" s="36"/>
      <c r="C301" s="37"/>
      <c r="D301" s="37"/>
      <c r="E301" s="31" t="s">
        <v>550</v>
      </c>
      <c r="F301" s="37"/>
      <c r="G301" s="37"/>
      <c r="H301" s="37"/>
      <c r="I301" s="37"/>
      <c r="J301" s="38"/>
    </row>
    <row r="302" ht="30">
      <c r="A302" s="29" t="s">
        <v>103</v>
      </c>
      <c r="B302" s="36"/>
      <c r="C302" s="37"/>
      <c r="D302" s="37"/>
      <c r="E302" s="43" t="s">
        <v>551</v>
      </c>
      <c r="F302" s="37"/>
      <c r="G302" s="37"/>
      <c r="H302" s="37"/>
      <c r="I302" s="37"/>
      <c r="J302" s="38"/>
    </row>
    <row r="303" ht="300">
      <c r="A303" s="29" t="s">
        <v>36</v>
      </c>
      <c r="B303" s="36"/>
      <c r="C303" s="37"/>
      <c r="D303" s="37"/>
      <c r="E303" s="31" t="s">
        <v>552</v>
      </c>
      <c r="F303" s="37"/>
      <c r="G303" s="37"/>
      <c r="H303" s="37"/>
      <c r="I303" s="37"/>
      <c r="J303" s="38"/>
    </row>
    <row r="304">
      <c r="A304" s="29" t="s">
        <v>29</v>
      </c>
      <c r="B304" s="29">
        <v>73</v>
      </c>
      <c r="C304" s="30" t="s">
        <v>553</v>
      </c>
      <c r="D304" s="29" t="s">
        <v>115</v>
      </c>
      <c r="E304" s="31" t="s">
        <v>554</v>
      </c>
      <c r="F304" s="32" t="s">
        <v>144</v>
      </c>
      <c r="G304" s="33">
        <v>97.944000000000003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34</v>
      </c>
      <c r="B305" s="36"/>
      <c r="C305" s="37"/>
      <c r="D305" s="37"/>
      <c r="E305" s="31" t="s">
        <v>555</v>
      </c>
      <c r="F305" s="37"/>
      <c r="G305" s="37"/>
      <c r="H305" s="37"/>
      <c r="I305" s="37"/>
      <c r="J305" s="38"/>
    </row>
    <row r="306" ht="45">
      <c r="A306" s="29" t="s">
        <v>103</v>
      </c>
      <c r="B306" s="36"/>
      <c r="C306" s="37"/>
      <c r="D306" s="37"/>
      <c r="E306" s="43" t="s">
        <v>556</v>
      </c>
      <c r="F306" s="37"/>
      <c r="G306" s="37"/>
      <c r="H306" s="37"/>
      <c r="I306" s="37"/>
      <c r="J306" s="38"/>
    </row>
    <row r="307" ht="45">
      <c r="A307" s="29" t="s">
        <v>36</v>
      </c>
      <c r="B307" s="36"/>
      <c r="C307" s="37"/>
      <c r="D307" s="37"/>
      <c r="E307" s="31" t="s">
        <v>557</v>
      </c>
      <c r="F307" s="37"/>
      <c r="G307" s="37"/>
      <c r="H307" s="37"/>
      <c r="I307" s="37"/>
      <c r="J307" s="38"/>
    </row>
    <row r="308">
      <c r="A308" s="29" t="s">
        <v>29</v>
      </c>
      <c r="B308" s="29">
        <v>74</v>
      </c>
      <c r="C308" s="30" t="s">
        <v>553</v>
      </c>
      <c r="D308" s="29" t="s">
        <v>120</v>
      </c>
      <c r="E308" s="31" t="s">
        <v>554</v>
      </c>
      <c r="F308" s="32" t="s">
        <v>144</v>
      </c>
      <c r="G308" s="33">
        <v>8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30">
      <c r="A309" s="29" t="s">
        <v>34</v>
      </c>
      <c r="B309" s="36"/>
      <c r="C309" s="37"/>
      <c r="D309" s="37"/>
      <c r="E309" s="31" t="s">
        <v>558</v>
      </c>
      <c r="F309" s="37"/>
      <c r="G309" s="37"/>
      <c r="H309" s="37"/>
      <c r="I309" s="37"/>
      <c r="J309" s="38"/>
    </row>
    <row r="310" ht="45">
      <c r="A310" s="29" t="s">
        <v>103</v>
      </c>
      <c r="B310" s="36"/>
      <c r="C310" s="37"/>
      <c r="D310" s="37"/>
      <c r="E310" s="43" t="s">
        <v>559</v>
      </c>
      <c r="F310" s="37"/>
      <c r="G310" s="37"/>
      <c r="H310" s="37"/>
      <c r="I310" s="37"/>
      <c r="J310" s="38"/>
    </row>
    <row r="311" ht="45">
      <c r="A311" s="29" t="s">
        <v>36</v>
      </c>
      <c r="B311" s="36"/>
      <c r="C311" s="37"/>
      <c r="D311" s="37"/>
      <c r="E311" s="31" t="s">
        <v>557</v>
      </c>
      <c r="F311" s="37"/>
      <c r="G311" s="37"/>
      <c r="H311" s="37"/>
      <c r="I311" s="37"/>
      <c r="J311" s="38"/>
    </row>
    <row r="312">
      <c r="A312" s="29" t="s">
        <v>29</v>
      </c>
      <c r="B312" s="29">
        <v>75</v>
      </c>
      <c r="C312" s="30" t="s">
        <v>560</v>
      </c>
      <c r="D312" s="29" t="s">
        <v>31</v>
      </c>
      <c r="E312" s="31" t="s">
        <v>561</v>
      </c>
      <c r="F312" s="32" t="s">
        <v>144</v>
      </c>
      <c r="G312" s="33">
        <v>130.65600000000001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30">
      <c r="A313" s="29" t="s">
        <v>34</v>
      </c>
      <c r="B313" s="36"/>
      <c r="C313" s="37"/>
      <c r="D313" s="37"/>
      <c r="E313" s="31" t="s">
        <v>562</v>
      </c>
      <c r="F313" s="37"/>
      <c r="G313" s="37"/>
      <c r="H313" s="37"/>
      <c r="I313" s="37"/>
      <c r="J313" s="38"/>
    </row>
    <row r="314" ht="45">
      <c r="A314" s="29" t="s">
        <v>103</v>
      </c>
      <c r="B314" s="36"/>
      <c r="C314" s="37"/>
      <c r="D314" s="37"/>
      <c r="E314" s="43" t="s">
        <v>563</v>
      </c>
      <c r="F314" s="37"/>
      <c r="G314" s="37"/>
      <c r="H314" s="37"/>
      <c r="I314" s="37"/>
      <c r="J314" s="38"/>
    </row>
    <row r="315" ht="45">
      <c r="A315" s="29" t="s">
        <v>36</v>
      </c>
      <c r="B315" s="36"/>
      <c r="C315" s="37"/>
      <c r="D315" s="37"/>
      <c r="E315" s="31" t="s">
        <v>557</v>
      </c>
      <c r="F315" s="37"/>
      <c r="G315" s="37"/>
      <c r="H315" s="37"/>
      <c r="I315" s="37"/>
      <c r="J315" s="38"/>
    </row>
    <row r="316">
      <c r="A316" s="29" t="s">
        <v>29</v>
      </c>
      <c r="B316" s="29">
        <v>76</v>
      </c>
      <c r="C316" s="30" t="s">
        <v>564</v>
      </c>
      <c r="D316" s="29" t="s">
        <v>31</v>
      </c>
      <c r="E316" s="31" t="s">
        <v>565</v>
      </c>
      <c r="F316" s="32" t="s">
        <v>144</v>
      </c>
      <c r="G316" s="33">
        <v>1030.3409999999999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34</v>
      </c>
      <c r="B317" s="36"/>
      <c r="C317" s="37"/>
      <c r="D317" s="37"/>
      <c r="E317" s="31" t="s">
        <v>566</v>
      </c>
      <c r="F317" s="37"/>
      <c r="G317" s="37"/>
      <c r="H317" s="37"/>
      <c r="I317" s="37"/>
      <c r="J317" s="38"/>
    </row>
    <row r="318" ht="75">
      <c r="A318" s="29" t="s">
        <v>103</v>
      </c>
      <c r="B318" s="36"/>
      <c r="C318" s="37"/>
      <c r="D318" s="37"/>
      <c r="E318" s="43" t="s">
        <v>567</v>
      </c>
      <c r="F318" s="37"/>
      <c r="G318" s="37"/>
      <c r="H318" s="37"/>
      <c r="I318" s="37"/>
      <c r="J318" s="38"/>
    </row>
    <row r="319" ht="60">
      <c r="A319" s="29" t="s">
        <v>36</v>
      </c>
      <c r="B319" s="36"/>
      <c r="C319" s="37"/>
      <c r="D319" s="37"/>
      <c r="E319" s="31" t="s">
        <v>568</v>
      </c>
      <c r="F319" s="37"/>
      <c r="G319" s="37"/>
      <c r="H319" s="37"/>
      <c r="I319" s="37"/>
      <c r="J319" s="38"/>
    </row>
    <row r="320">
      <c r="A320" s="29" t="s">
        <v>29</v>
      </c>
      <c r="B320" s="29">
        <v>77</v>
      </c>
      <c r="C320" s="30" t="s">
        <v>569</v>
      </c>
      <c r="D320" s="29" t="s">
        <v>31</v>
      </c>
      <c r="E320" s="31" t="s">
        <v>570</v>
      </c>
      <c r="F320" s="32" t="s">
        <v>144</v>
      </c>
      <c r="G320" s="33">
        <v>122.544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>
      <c r="A321" s="29" t="s">
        <v>34</v>
      </c>
      <c r="B321" s="36"/>
      <c r="C321" s="37"/>
      <c r="D321" s="37"/>
      <c r="E321" s="31" t="s">
        <v>571</v>
      </c>
      <c r="F321" s="37"/>
      <c r="G321" s="37"/>
      <c r="H321" s="37"/>
      <c r="I321" s="37"/>
      <c r="J321" s="38"/>
    </row>
    <row r="322" ht="60">
      <c r="A322" s="29" t="s">
        <v>103</v>
      </c>
      <c r="B322" s="36"/>
      <c r="C322" s="37"/>
      <c r="D322" s="37"/>
      <c r="E322" s="43" t="s">
        <v>572</v>
      </c>
      <c r="F322" s="37"/>
      <c r="G322" s="37"/>
      <c r="H322" s="37"/>
      <c r="I322" s="37"/>
      <c r="J322" s="38"/>
    </row>
    <row r="323" ht="60">
      <c r="A323" s="29" t="s">
        <v>36</v>
      </c>
      <c r="B323" s="36"/>
      <c r="C323" s="37"/>
      <c r="D323" s="37"/>
      <c r="E323" s="31" t="s">
        <v>568</v>
      </c>
      <c r="F323" s="37"/>
      <c r="G323" s="37"/>
      <c r="H323" s="37"/>
      <c r="I323" s="37"/>
      <c r="J323" s="38"/>
    </row>
    <row r="324">
      <c r="A324" s="29" t="s">
        <v>29</v>
      </c>
      <c r="B324" s="29">
        <v>78</v>
      </c>
      <c r="C324" s="30" t="s">
        <v>573</v>
      </c>
      <c r="D324" s="29" t="s">
        <v>31</v>
      </c>
      <c r="E324" s="31" t="s">
        <v>574</v>
      </c>
      <c r="F324" s="32" t="s">
        <v>144</v>
      </c>
      <c r="G324" s="33">
        <v>38.159999999999997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34</v>
      </c>
      <c r="B325" s="36"/>
      <c r="C325" s="37"/>
      <c r="D325" s="37"/>
      <c r="E325" s="31" t="s">
        <v>575</v>
      </c>
      <c r="F325" s="37"/>
      <c r="G325" s="37"/>
      <c r="H325" s="37"/>
      <c r="I325" s="37"/>
      <c r="J325" s="38"/>
    </row>
    <row r="326" ht="45">
      <c r="A326" s="29" t="s">
        <v>103</v>
      </c>
      <c r="B326" s="36"/>
      <c r="C326" s="37"/>
      <c r="D326" s="37"/>
      <c r="E326" s="43" t="s">
        <v>576</v>
      </c>
      <c r="F326" s="37"/>
      <c r="G326" s="37"/>
      <c r="H326" s="37"/>
      <c r="I326" s="37"/>
      <c r="J326" s="38"/>
    </row>
    <row r="327" ht="60">
      <c r="A327" s="29" t="s">
        <v>36</v>
      </c>
      <c r="B327" s="36"/>
      <c r="C327" s="37"/>
      <c r="D327" s="37"/>
      <c r="E327" s="31" t="s">
        <v>568</v>
      </c>
      <c r="F327" s="37"/>
      <c r="G327" s="37"/>
      <c r="H327" s="37"/>
      <c r="I327" s="37"/>
      <c r="J327" s="38"/>
    </row>
    <row r="328">
      <c r="A328" s="23" t="s">
        <v>26</v>
      </c>
      <c r="B328" s="24"/>
      <c r="C328" s="25" t="s">
        <v>577</v>
      </c>
      <c r="D328" s="26"/>
      <c r="E328" s="23" t="s">
        <v>578</v>
      </c>
      <c r="F328" s="26"/>
      <c r="G328" s="26"/>
      <c r="H328" s="26"/>
      <c r="I328" s="27">
        <f>SUMIFS(I329:I336,A329:A336,"P")</f>
        <v>0</v>
      </c>
      <c r="J328" s="28"/>
    </row>
    <row r="329">
      <c r="A329" s="29" t="s">
        <v>29</v>
      </c>
      <c r="B329" s="29">
        <v>79</v>
      </c>
      <c r="C329" s="30" t="s">
        <v>579</v>
      </c>
      <c r="D329" s="29" t="s">
        <v>31</v>
      </c>
      <c r="E329" s="31" t="s">
        <v>580</v>
      </c>
      <c r="F329" s="32" t="s">
        <v>203</v>
      </c>
      <c r="G329" s="33">
        <v>47.200000000000003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 ht="30">
      <c r="A330" s="29" t="s">
        <v>34</v>
      </c>
      <c r="B330" s="36"/>
      <c r="C330" s="37"/>
      <c r="D330" s="37"/>
      <c r="E330" s="31" t="s">
        <v>581</v>
      </c>
      <c r="F330" s="37"/>
      <c r="G330" s="37"/>
      <c r="H330" s="37"/>
      <c r="I330" s="37"/>
      <c r="J330" s="38"/>
    </row>
    <row r="331" ht="45">
      <c r="A331" s="29" t="s">
        <v>103</v>
      </c>
      <c r="B331" s="36"/>
      <c r="C331" s="37"/>
      <c r="D331" s="37"/>
      <c r="E331" s="43" t="s">
        <v>582</v>
      </c>
      <c r="F331" s="37"/>
      <c r="G331" s="37"/>
      <c r="H331" s="37"/>
      <c r="I331" s="37"/>
      <c r="J331" s="38"/>
    </row>
    <row r="332" ht="330">
      <c r="A332" s="29" t="s">
        <v>36</v>
      </c>
      <c r="B332" s="36"/>
      <c r="C332" s="37"/>
      <c r="D332" s="37"/>
      <c r="E332" s="31" t="s">
        <v>583</v>
      </c>
      <c r="F332" s="37"/>
      <c r="G332" s="37"/>
      <c r="H332" s="37"/>
      <c r="I332" s="37"/>
      <c r="J332" s="38"/>
    </row>
    <row r="333">
      <c r="A333" s="29" t="s">
        <v>29</v>
      </c>
      <c r="B333" s="29">
        <v>80</v>
      </c>
      <c r="C333" s="30" t="s">
        <v>584</v>
      </c>
      <c r="D333" s="29" t="s">
        <v>31</v>
      </c>
      <c r="E333" s="31" t="s">
        <v>585</v>
      </c>
      <c r="F333" s="32" t="s">
        <v>203</v>
      </c>
      <c r="G333" s="33">
        <v>17.399999999999999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34</v>
      </c>
      <c r="B334" s="36"/>
      <c r="C334" s="37"/>
      <c r="D334" s="37"/>
      <c r="E334" s="31" t="s">
        <v>586</v>
      </c>
      <c r="F334" s="37"/>
      <c r="G334" s="37"/>
      <c r="H334" s="37"/>
      <c r="I334" s="37"/>
      <c r="J334" s="38"/>
    </row>
    <row r="335" ht="30">
      <c r="A335" s="29" t="s">
        <v>103</v>
      </c>
      <c r="B335" s="36"/>
      <c r="C335" s="37"/>
      <c r="D335" s="37"/>
      <c r="E335" s="43" t="s">
        <v>587</v>
      </c>
      <c r="F335" s="37"/>
      <c r="G335" s="37"/>
      <c r="H335" s="37"/>
      <c r="I335" s="37"/>
      <c r="J335" s="38"/>
    </row>
    <row r="336" ht="315">
      <c r="A336" s="29" t="s">
        <v>36</v>
      </c>
      <c r="B336" s="36"/>
      <c r="C336" s="37"/>
      <c r="D336" s="37"/>
      <c r="E336" s="31" t="s">
        <v>588</v>
      </c>
      <c r="F336" s="37"/>
      <c r="G336" s="37"/>
      <c r="H336" s="37"/>
      <c r="I336" s="37"/>
      <c r="J336" s="38"/>
    </row>
    <row r="337">
      <c r="A337" s="23" t="s">
        <v>26</v>
      </c>
      <c r="B337" s="24"/>
      <c r="C337" s="25" t="s">
        <v>199</v>
      </c>
      <c r="D337" s="26"/>
      <c r="E337" s="23" t="s">
        <v>200</v>
      </c>
      <c r="F337" s="26"/>
      <c r="G337" s="26"/>
      <c r="H337" s="26"/>
      <c r="I337" s="27">
        <f>SUMIFS(I338:I429,A338:A429,"P")</f>
        <v>0</v>
      </c>
      <c r="J337" s="28"/>
    </row>
    <row r="338">
      <c r="A338" s="29" t="s">
        <v>29</v>
      </c>
      <c r="B338" s="29">
        <v>81</v>
      </c>
      <c r="C338" s="30" t="s">
        <v>589</v>
      </c>
      <c r="D338" s="29" t="s">
        <v>31</v>
      </c>
      <c r="E338" s="31" t="s">
        <v>590</v>
      </c>
      <c r="F338" s="32" t="s">
        <v>203</v>
      </c>
      <c r="G338" s="33">
        <v>120.92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 ht="30">
      <c r="A339" s="29" t="s">
        <v>34</v>
      </c>
      <c r="B339" s="36"/>
      <c r="C339" s="37"/>
      <c r="D339" s="37"/>
      <c r="E339" s="31" t="s">
        <v>591</v>
      </c>
      <c r="F339" s="37"/>
      <c r="G339" s="37"/>
      <c r="H339" s="37"/>
      <c r="I339" s="37"/>
      <c r="J339" s="38"/>
    </row>
    <row r="340" ht="45">
      <c r="A340" s="29" t="s">
        <v>103</v>
      </c>
      <c r="B340" s="36"/>
      <c r="C340" s="37"/>
      <c r="D340" s="37"/>
      <c r="E340" s="43" t="s">
        <v>592</v>
      </c>
      <c r="F340" s="37"/>
      <c r="G340" s="37"/>
      <c r="H340" s="37"/>
      <c r="I340" s="37"/>
      <c r="J340" s="38"/>
    </row>
    <row r="341" ht="45">
      <c r="A341" s="29" t="s">
        <v>36</v>
      </c>
      <c r="B341" s="36"/>
      <c r="C341" s="37"/>
      <c r="D341" s="37"/>
      <c r="E341" s="31" t="s">
        <v>210</v>
      </c>
      <c r="F341" s="37"/>
      <c r="G341" s="37"/>
      <c r="H341" s="37"/>
      <c r="I341" s="37"/>
      <c r="J341" s="38"/>
    </row>
    <row r="342">
      <c r="A342" s="29" t="s">
        <v>29</v>
      </c>
      <c r="B342" s="29">
        <v>82</v>
      </c>
      <c r="C342" s="30" t="s">
        <v>593</v>
      </c>
      <c r="D342" s="29" t="s">
        <v>31</v>
      </c>
      <c r="E342" s="31" t="s">
        <v>594</v>
      </c>
      <c r="F342" s="32" t="s">
        <v>203</v>
      </c>
      <c r="G342" s="33">
        <v>128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 ht="30">
      <c r="A343" s="29" t="s">
        <v>34</v>
      </c>
      <c r="B343" s="36"/>
      <c r="C343" s="37"/>
      <c r="D343" s="37"/>
      <c r="E343" s="31" t="s">
        <v>595</v>
      </c>
      <c r="F343" s="37"/>
      <c r="G343" s="37"/>
      <c r="H343" s="37"/>
      <c r="I343" s="37"/>
      <c r="J343" s="38"/>
    </row>
    <row r="344" ht="45">
      <c r="A344" s="29" t="s">
        <v>103</v>
      </c>
      <c r="B344" s="36"/>
      <c r="C344" s="37"/>
      <c r="D344" s="37"/>
      <c r="E344" s="43" t="s">
        <v>596</v>
      </c>
      <c r="F344" s="37"/>
      <c r="G344" s="37"/>
      <c r="H344" s="37"/>
      <c r="I344" s="37"/>
      <c r="J344" s="38"/>
    </row>
    <row r="345" ht="135">
      <c r="A345" s="29" t="s">
        <v>36</v>
      </c>
      <c r="B345" s="36"/>
      <c r="C345" s="37"/>
      <c r="D345" s="37"/>
      <c r="E345" s="31" t="s">
        <v>597</v>
      </c>
      <c r="F345" s="37"/>
      <c r="G345" s="37"/>
      <c r="H345" s="37"/>
      <c r="I345" s="37"/>
      <c r="J345" s="38"/>
    </row>
    <row r="346" ht="30">
      <c r="A346" s="29" t="s">
        <v>29</v>
      </c>
      <c r="B346" s="29">
        <v>83</v>
      </c>
      <c r="C346" s="30" t="s">
        <v>215</v>
      </c>
      <c r="D346" s="29" t="s">
        <v>115</v>
      </c>
      <c r="E346" s="31" t="s">
        <v>216</v>
      </c>
      <c r="F346" s="32" t="s">
        <v>213</v>
      </c>
      <c r="G346" s="33">
        <v>4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34</v>
      </c>
      <c r="B347" s="36"/>
      <c r="C347" s="37"/>
      <c r="D347" s="37"/>
      <c r="E347" s="31" t="s">
        <v>598</v>
      </c>
      <c r="F347" s="37"/>
      <c r="G347" s="37"/>
      <c r="H347" s="37"/>
      <c r="I347" s="37"/>
      <c r="J347" s="38"/>
    </row>
    <row r="348" ht="60">
      <c r="A348" s="29" t="s">
        <v>36</v>
      </c>
      <c r="B348" s="36"/>
      <c r="C348" s="37"/>
      <c r="D348" s="37"/>
      <c r="E348" s="31" t="s">
        <v>214</v>
      </c>
      <c r="F348" s="37"/>
      <c r="G348" s="37"/>
      <c r="H348" s="37"/>
      <c r="I348" s="37"/>
      <c r="J348" s="38"/>
    </row>
    <row r="349" ht="30">
      <c r="A349" s="29" t="s">
        <v>29</v>
      </c>
      <c r="B349" s="29">
        <v>84</v>
      </c>
      <c r="C349" s="30" t="s">
        <v>215</v>
      </c>
      <c r="D349" s="29" t="s">
        <v>120</v>
      </c>
      <c r="E349" s="31" t="s">
        <v>216</v>
      </c>
      <c r="F349" s="32" t="s">
        <v>213</v>
      </c>
      <c r="G349" s="33">
        <v>4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34</v>
      </c>
      <c r="B350" s="36"/>
      <c r="C350" s="37"/>
      <c r="D350" s="37"/>
      <c r="E350" s="31" t="s">
        <v>599</v>
      </c>
      <c r="F350" s="37"/>
      <c r="G350" s="37"/>
      <c r="H350" s="37"/>
      <c r="I350" s="37"/>
      <c r="J350" s="38"/>
    </row>
    <row r="351" ht="60">
      <c r="A351" s="29" t="s">
        <v>36</v>
      </c>
      <c r="B351" s="36"/>
      <c r="C351" s="37"/>
      <c r="D351" s="37"/>
      <c r="E351" s="31" t="s">
        <v>214</v>
      </c>
      <c r="F351" s="37"/>
      <c r="G351" s="37"/>
      <c r="H351" s="37"/>
      <c r="I351" s="37"/>
      <c r="J351" s="38"/>
    </row>
    <row r="352">
      <c r="A352" s="29" t="s">
        <v>29</v>
      </c>
      <c r="B352" s="29">
        <v>85</v>
      </c>
      <c r="C352" s="30" t="s">
        <v>219</v>
      </c>
      <c r="D352" s="29" t="s">
        <v>115</v>
      </c>
      <c r="E352" s="31" t="s">
        <v>220</v>
      </c>
      <c r="F352" s="32" t="s">
        <v>213</v>
      </c>
      <c r="G352" s="33">
        <v>4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>
      <c r="A353" s="29" t="s">
        <v>34</v>
      </c>
      <c r="B353" s="36"/>
      <c r="C353" s="37"/>
      <c r="D353" s="37"/>
      <c r="E353" s="31" t="s">
        <v>221</v>
      </c>
      <c r="F353" s="37"/>
      <c r="G353" s="37"/>
      <c r="H353" s="37"/>
      <c r="I353" s="37"/>
      <c r="J353" s="38"/>
    </row>
    <row r="354" ht="30">
      <c r="A354" s="29" t="s">
        <v>36</v>
      </c>
      <c r="B354" s="36"/>
      <c r="C354" s="37"/>
      <c r="D354" s="37"/>
      <c r="E354" s="31" t="s">
        <v>222</v>
      </c>
      <c r="F354" s="37"/>
      <c r="G354" s="37"/>
      <c r="H354" s="37"/>
      <c r="I354" s="37"/>
      <c r="J354" s="38"/>
    </row>
    <row r="355">
      <c r="A355" s="29" t="s">
        <v>29</v>
      </c>
      <c r="B355" s="29">
        <v>86</v>
      </c>
      <c r="C355" s="30" t="s">
        <v>219</v>
      </c>
      <c r="D355" s="29" t="s">
        <v>120</v>
      </c>
      <c r="E355" s="31" t="s">
        <v>220</v>
      </c>
      <c r="F355" s="32" t="s">
        <v>213</v>
      </c>
      <c r="G355" s="33">
        <v>4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>
      <c r="A356" s="29" t="s">
        <v>34</v>
      </c>
      <c r="B356" s="36"/>
      <c r="C356" s="37"/>
      <c r="D356" s="37"/>
      <c r="E356" s="31" t="s">
        <v>223</v>
      </c>
      <c r="F356" s="37"/>
      <c r="G356" s="37"/>
      <c r="H356" s="37"/>
      <c r="I356" s="37"/>
      <c r="J356" s="38"/>
    </row>
    <row r="357" ht="30">
      <c r="A357" s="29" t="s">
        <v>36</v>
      </c>
      <c r="B357" s="36"/>
      <c r="C357" s="37"/>
      <c r="D357" s="37"/>
      <c r="E357" s="31" t="s">
        <v>222</v>
      </c>
      <c r="F357" s="37"/>
      <c r="G357" s="37"/>
      <c r="H357" s="37"/>
      <c r="I357" s="37"/>
      <c r="J357" s="38"/>
    </row>
    <row r="358">
      <c r="A358" s="29" t="s">
        <v>29</v>
      </c>
      <c r="B358" s="29">
        <v>87</v>
      </c>
      <c r="C358" s="30" t="s">
        <v>600</v>
      </c>
      <c r="D358" s="29" t="s">
        <v>31</v>
      </c>
      <c r="E358" s="31" t="s">
        <v>601</v>
      </c>
      <c r="F358" s="32" t="s">
        <v>213</v>
      </c>
      <c r="G358" s="33">
        <v>2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34</v>
      </c>
      <c r="B359" s="36"/>
      <c r="C359" s="37"/>
      <c r="D359" s="37"/>
      <c r="E359" s="31" t="s">
        <v>602</v>
      </c>
      <c r="F359" s="37"/>
      <c r="G359" s="37"/>
      <c r="H359" s="37"/>
      <c r="I359" s="37"/>
      <c r="J359" s="38"/>
    </row>
    <row r="360" ht="30">
      <c r="A360" s="29" t="s">
        <v>36</v>
      </c>
      <c r="B360" s="36"/>
      <c r="C360" s="37"/>
      <c r="D360" s="37"/>
      <c r="E360" s="31" t="s">
        <v>603</v>
      </c>
      <c r="F360" s="37"/>
      <c r="G360" s="37"/>
      <c r="H360" s="37"/>
      <c r="I360" s="37"/>
      <c r="J360" s="38"/>
    </row>
    <row r="361" ht="30">
      <c r="A361" s="29" t="s">
        <v>29</v>
      </c>
      <c r="B361" s="29">
        <v>88</v>
      </c>
      <c r="C361" s="30" t="s">
        <v>604</v>
      </c>
      <c r="D361" s="29" t="s">
        <v>31</v>
      </c>
      <c r="E361" s="31" t="s">
        <v>605</v>
      </c>
      <c r="F361" s="32" t="s">
        <v>213</v>
      </c>
      <c r="G361" s="33">
        <v>2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30">
      <c r="A362" s="29" t="s">
        <v>34</v>
      </c>
      <c r="B362" s="36"/>
      <c r="C362" s="37"/>
      <c r="D362" s="37"/>
      <c r="E362" s="31" t="s">
        <v>606</v>
      </c>
      <c r="F362" s="37"/>
      <c r="G362" s="37"/>
      <c r="H362" s="37"/>
      <c r="I362" s="37"/>
      <c r="J362" s="38"/>
    </row>
    <row r="363" ht="30">
      <c r="A363" s="29" t="s">
        <v>36</v>
      </c>
      <c r="B363" s="36"/>
      <c r="C363" s="37"/>
      <c r="D363" s="37"/>
      <c r="E363" s="31" t="s">
        <v>227</v>
      </c>
      <c r="F363" s="37"/>
      <c r="G363" s="37"/>
      <c r="H363" s="37"/>
      <c r="I363" s="37"/>
      <c r="J363" s="38"/>
    </row>
    <row r="364" ht="30">
      <c r="A364" s="29" t="s">
        <v>29</v>
      </c>
      <c r="B364" s="29">
        <v>89</v>
      </c>
      <c r="C364" s="30" t="s">
        <v>607</v>
      </c>
      <c r="D364" s="29" t="s">
        <v>31</v>
      </c>
      <c r="E364" s="31" t="s">
        <v>608</v>
      </c>
      <c r="F364" s="32" t="s">
        <v>203</v>
      </c>
      <c r="G364" s="33">
        <v>112.59999999999999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 ht="30">
      <c r="A365" s="29" t="s">
        <v>34</v>
      </c>
      <c r="B365" s="36"/>
      <c r="C365" s="37"/>
      <c r="D365" s="37"/>
      <c r="E365" s="31" t="s">
        <v>609</v>
      </c>
      <c r="F365" s="37"/>
      <c r="G365" s="37"/>
      <c r="H365" s="37"/>
      <c r="I365" s="37"/>
      <c r="J365" s="38"/>
    </row>
    <row r="366" ht="75">
      <c r="A366" s="29" t="s">
        <v>103</v>
      </c>
      <c r="B366" s="36"/>
      <c r="C366" s="37"/>
      <c r="D366" s="37"/>
      <c r="E366" s="43" t="s">
        <v>610</v>
      </c>
      <c r="F366" s="37"/>
      <c r="G366" s="37"/>
      <c r="H366" s="37"/>
      <c r="I366" s="37"/>
      <c r="J366" s="38"/>
    </row>
    <row r="367" ht="60">
      <c r="A367" s="29" t="s">
        <v>36</v>
      </c>
      <c r="B367" s="36"/>
      <c r="C367" s="37"/>
      <c r="D367" s="37"/>
      <c r="E367" s="31" t="s">
        <v>611</v>
      </c>
      <c r="F367" s="37"/>
      <c r="G367" s="37"/>
      <c r="H367" s="37"/>
      <c r="I367" s="37"/>
      <c r="J367" s="38"/>
    </row>
    <row r="368" ht="30">
      <c r="A368" s="29" t="s">
        <v>29</v>
      </c>
      <c r="B368" s="29">
        <v>90</v>
      </c>
      <c r="C368" s="30" t="s">
        <v>612</v>
      </c>
      <c r="D368" s="29" t="s">
        <v>31</v>
      </c>
      <c r="E368" s="31" t="s">
        <v>613</v>
      </c>
      <c r="F368" s="32" t="s">
        <v>203</v>
      </c>
      <c r="G368" s="33">
        <v>11.699999999999999</v>
      </c>
      <c r="H368" s="34">
        <v>0</v>
      </c>
      <c r="I368" s="34">
        <f>ROUND(G368*H368,P4)</f>
        <v>0</v>
      </c>
      <c r="J368" s="29"/>
      <c r="O368" s="35">
        <f>I368*0.21</f>
        <v>0</v>
      </c>
      <c r="P368">
        <v>3</v>
      </c>
    </row>
    <row r="369" ht="30">
      <c r="A369" s="29" t="s">
        <v>34</v>
      </c>
      <c r="B369" s="36"/>
      <c r="C369" s="37"/>
      <c r="D369" s="37"/>
      <c r="E369" s="31" t="s">
        <v>614</v>
      </c>
      <c r="F369" s="37"/>
      <c r="G369" s="37"/>
      <c r="H369" s="37"/>
      <c r="I369" s="37"/>
      <c r="J369" s="38"/>
    </row>
    <row r="370" ht="75">
      <c r="A370" s="29" t="s">
        <v>103</v>
      </c>
      <c r="B370" s="36"/>
      <c r="C370" s="37"/>
      <c r="D370" s="37"/>
      <c r="E370" s="43" t="s">
        <v>615</v>
      </c>
      <c r="F370" s="37"/>
      <c r="G370" s="37"/>
      <c r="H370" s="37"/>
      <c r="I370" s="37"/>
      <c r="J370" s="38"/>
    </row>
    <row r="371" ht="60">
      <c r="A371" s="29" t="s">
        <v>36</v>
      </c>
      <c r="B371" s="36"/>
      <c r="C371" s="37"/>
      <c r="D371" s="37"/>
      <c r="E371" s="31" t="s">
        <v>611</v>
      </c>
      <c r="F371" s="37"/>
      <c r="G371" s="37"/>
      <c r="H371" s="37"/>
      <c r="I371" s="37"/>
      <c r="J371" s="38"/>
    </row>
    <row r="372">
      <c r="A372" s="29" t="s">
        <v>29</v>
      </c>
      <c r="B372" s="29">
        <v>91</v>
      </c>
      <c r="C372" s="30" t="s">
        <v>247</v>
      </c>
      <c r="D372" s="29" t="s">
        <v>31</v>
      </c>
      <c r="E372" s="31" t="s">
        <v>248</v>
      </c>
      <c r="F372" s="32" t="s">
        <v>203</v>
      </c>
      <c r="G372" s="33">
        <v>15.84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>
      <c r="A373" s="29" t="s">
        <v>34</v>
      </c>
      <c r="B373" s="36"/>
      <c r="C373" s="37"/>
      <c r="D373" s="37"/>
      <c r="E373" s="31" t="s">
        <v>616</v>
      </c>
      <c r="F373" s="37"/>
      <c r="G373" s="37"/>
      <c r="H373" s="37"/>
      <c r="I373" s="37"/>
      <c r="J373" s="38"/>
    </row>
    <row r="374">
      <c r="A374" s="29" t="s">
        <v>103</v>
      </c>
      <c r="B374" s="36"/>
      <c r="C374" s="37"/>
      <c r="D374" s="37"/>
      <c r="E374" s="43" t="s">
        <v>617</v>
      </c>
      <c r="F374" s="37"/>
      <c r="G374" s="37"/>
      <c r="H374" s="37"/>
      <c r="I374" s="37"/>
      <c r="J374" s="38"/>
    </row>
    <row r="375" ht="30">
      <c r="A375" s="29" t="s">
        <v>36</v>
      </c>
      <c r="B375" s="36"/>
      <c r="C375" s="37"/>
      <c r="D375" s="37"/>
      <c r="E375" s="31" t="s">
        <v>250</v>
      </c>
      <c r="F375" s="37"/>
      <c r="G375" s="37"/>
      <c r="H375" s="37"/>
      <c r="I375" s="37"/>
      <c r="J375" s="38"/>
    </row>
    <row r="376">
      <c r="A376" s="29" t="s">
        <v>29</v>
      </c>
      <c r="B376" s="29">
        <v>92</v>
      </c>
      <c r="C376" s="30" t="s">
        <v>618</v>
      </c>
      <c r="D376" s="29" t="s">
        <v>31</v>
      </c>
      <c r="E376" s="31" t="s">
        <v>619</v>
      </c>
      <c r="F376" s="32" t="s">
        <v>203</v>
      </c>
      <c r="G376" s="33">
        <v>7.2000000000000002</v>
      </c>
      <c r="H376" s="34">
        <v>0</v>
      </c>
      <c r="I376" s="34">
        <f>ROUND(G376*H376,P4)</f>
        <v>0</v>
      </c>
      <c r="J376" s="29"/>
      <c r="O376" s="35">
        <f>I376*0.21</f>
        <v>0</v>
      </c>
      <c r="P376">
        <v>3</v>
      </c>
    </row>
    <row r="377" ht="30">
      <c r="A377" s="29" t="s">
        <v>34</v>
      </c>
      <c r="B377" s="36"/>
      <c r="C377" s="37"/>
      <c r="D377" s="37"/>
      <c r="E377" s="31" t="s">
        <v>620</v>
      </c>
      <c r="F377" s="37"/>
      <c r="G377" s="37"/>
      <c r="H377" s="37"/>
      <c r="I377" s="37"/>
      <c r="J377" s="38"/>
    </row>
    <row r="378">
      <c r="A378" s="29" t="s">
        <v>103</v>
      </c>
      <c r="B378" s="36"/>
      <c r="C378" s="37"/>
      <c r="D378" s="37"/>
      <c r="E378" s="43" t="s">
        <v>621</v>
      </c>
      <c r="F378" s="37"/>
      <c r="G378" s="37"/>
      <c r="H378" s="37"/>
      <c r="I378" s="37"/>
      <c r="J378" s="38"/>
    </row>
    <row r="379" ht="30">
      <c r="A379" s="29" t="s">
        <v>36</v>
      </c>
      <c r="B379" s="36"/>
      <c r="C379" s="37"/>
      <c r="D379" s="37"/>
      <c r="E379" s="31" t="s">
        <v>622</v>
      </c>
      <c r="F379" s="37"/>
      <c r="G379" s="37"/>
      <c r="H379" s="37"/>
      <c r="I379" s="37"/>
      <c r="J379" s="38"/>
    </row>
    <row r="380" ht="30">
      <c r="A380" s="29" t="s">
        <v>29</v>
      </c>
      <c r="B380" s="29">
        <v>93</v>
      </c>
      <c r="C380" s="30" t="s">
        <v>623</v>
      </c>
      <c r="D380" s="29" t="s">
        <v>115</v>
      </c>
      <c r="E380" s="31" t="s">
        <v>624</v>
      </c>
      <c r="F380" s="32" t="s">
        <v>203</v>
      </c>
      <c r="G380" s="33">
        <v>70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>
      <c r="A381" s="29" t="s">
        <v>34</v>
      </c>
      <c r="B381" s="36"/>
      <c r="C381" s="37"/>
      <c r="D381" s="37"/>
      <c r="E381" s="31" t="s">
        <v>625</v>
      </c>
      <c r="F381" s="37"/>
      <c r="G381" s="37"/>
      <c r="H381" s="37"/>
      <c r="I381" s="37"/>
      <c r="J381" s="38"/>
    </row>
    <row r="382" ht="45">
      <c r="A382" s="29" t="s">
        <v>103</v>
      </c>
      <c r="B382" s="36"/>
      <c r="C382" s="37"/>
      <c r="D382" s="37"/>
      <c r="E382" s="43" t="s">
        <v>626</v>
      </c>
      <c r="F382" s="37"/>
      <c r="G382" s="37"/>
      <c r="H382" s="37"/>
      <c r="I382" s="37"/>
      <c r="J382" s="38"/>
    </row>
    <row r="383" ht="120">
      <c r="A383" s="29" t="s">
        <v>36</v>
      </c>
      <c r="B383" s="36"/>
      <c r="C383" s="37"/>
      <c r="D383" s="37"/>
      <c r="E383" s="31" t="s">
        <v>627</v>
      </c>
      <c r="F383" s="37"/>
      <c r="G383" s="37"/>
      <c r="H383" s="37"/>
      <c r="I383" s="37"/>
      <c r="J383" s="38"/>
    </row>
    <row r="384" ht="30">
      <c r="A384" s="29" t="s">
        <v>29</v>
      </c>
      <c r="B384" s="29">
        <v>94</v>
      </c>
      <c r="C384" s="30" t="s">
        <v>623</v>
      </c>
      <c r="D384" s="29" t="s">
        <v>120</v>
      </c>
      <c r="E384" s="31" t="s">
        <v>624</v>
      </c>
      <c r="F384" s="32" t="s">
        <v>203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34</v>
      </c>
      <c r="B385" s="36"/>
      <c r="C385" s="37"/>
      <c r="D385" s="37"/>
      <c r="E385" s="31" t="s">
        <v>628</v>
      </c>
      <c r="F385" s="37"/>
      <c r="G385" s="37"/>
      <c r="H385" s="37"/>
      <c r="I385" s="37"/>
      <c r="J385" s="38"/>
    </row>
    <row r="386" ht="45">
      <c r="A386" s="29" t="s">
        <v>103</v>
      </c>
      <c r="B386" s="36"/>
      <c r="C386" s="37"/>
      <c r="D386" s="37"/>
      <c r="E386" s="43" t="s">
        <v>629</v>
      </c>
      <c r="F386" s="37"/>
      <c r="G386" s="37"/>
      <c r="H386" s="37"/>
      <c r="I386" s="37"/>
      <c r="J386" s="38"/>
    </row>
    <row r="387" ht="120">
      <c r="A387" s="29" t="s">
        <v>36</v>
      </c>
      <c r="B387" s="36"/>
      <c r="C387" s="37"/>
      <c r="D387" s="37"/>
      <c r="E387" s="31" t="s">
        <v>627</v>
      </c>
      <c r="F387" s="37"/>
      <c r="G387" s="37"/>
      <c r="H387" s="37"/>
      <c r="I387" s="37"/>
      <c r="J387" s="38"/>
    </row>
    <row r="388">
      <c r="A388" s="29" t="s">
        <v>29</v>
      </c>
      <c r="B388" s="29">
        <v>95</v>
      </c>
      <c r="C388" s="30" t="s">
        <v>630</v>
      </c>
      <c r="D388" s="29" t="s">
        <v>31</v>
      </c>
      <c r="E388" s="31" t="s">
        <v>631</v>
      </c>
      <c r="F388" s="32" t="s">
        <v>213</v>
      </c>
      <c r="G388" s="33">
        <v>4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34</v>
      </c>
      <c r="B389" s="36"/>
      <c r="C389" s="37"/>
      <c r="D389" s="37"/>
      <c r="E389" s="31" t="s">
        <v>632</v>
      </c>
      <c r="F389" s="37"/>
      <c r="G389" s="37"/>
      <c r="H389" s="37"/>
      <c r="I389" s="37"/>
      <c r="J389" s="38"/>
    </row>
    <row r="390" ht="345">
      <c r="A390" s="29" t="s">
        <v>36</v>
      </c>
      <c r="B390" s="36"/>
      <c r="C390" s="37"/>
      <c r="D390" s="37"/>
      <c r="E390" s="31" t="s">
        <v>633</v>
      </c>
      <c r="F390" s="37"/>
      <c r="G390" s="37"/>
      <c r="H390" s="37"/>
      <c r="I390" s="37"/>
      <c r="J390" s="38"/>
    </row>
    <row r="391">
      <c r="A391" s="29" t="s">
        <v>29</v>
      </c>
      <c r="B391" s="29">
        <v>96</v>
      </c>
      <c r="C391" s="30" t="s">
        <v>634</v>
      </c>
      <c r="D391" s="29" t="s">
        <v>31</v>
      </c>
      <c r="E391" s="31" t="s">
        <v>635</v>
      </c>
      <c r="F391" s="32" t="s">
        <v>213</v>
      </c>
      <c r="G391" s="33">
        <v>20</v>
      </c>
      <c r="H391" s="34">
        <v>0</v>
      </c>
      <c r="I391" s="34">
        <f>ROUND(G391*H391,P4)</f>
        <v>0</v>
      </c>
      <c r="J391" s="29"/>
      <c r="O391" s="35">
        <f>I391*0.21</f>
        <v>0</v>
      </c>
      <c r="P391">
        <v>3</v>
      </c>
    </row>
    <row r="392" ht="30">
      <c r="A392" s="29" t="s">
        <v>34</v>
      </c>
      <c r="B392" s="36"/>
      <c r="C392" s="37"/>
      <c r="D392" s="37"/>
      <c r="E392" s="31" t="s">
        <v>636</v>
      </c>
      <c r="F392" s="37"/>
      <c r="G392" s="37"/>
      <c r="H392" s="37"/>
      <c r="I392" s="37"/>
      <c r="J392" s="38"/>
    </row>
    <row r="393" ht="345">
      <c r="A393" s="29" t="s">
        <v>36</v>
      </c>
      <c r="B393" s="36"/>
      <c r="C393" s="37"/>
      <c r="D393" s="37"/>
      <c r="E393" s="31" t="s">
        <v>637</v>
      </c>
      <c r="F393" s="37"/>
      <c r="G393" s="37"/>
      <c r="H393" s="37"/>
      <c r="I393" s="37"/>
      <c r="J393" s="38"/>
    </row>
    <row r="394">
      <c r="A394" s="29" t="s">
        <v>29</v>
      </c>
      <c r="B394" s="29">
        <v>97</v>
      </c>
      <c r="C394" s="30" t="s">
        <v>638</v>
      </c>
      <c r="D394" s="29" t="s">
        <v>31</v>
      </c>
      <c r="E394" s="31" t="s">
        <v>639</v>
      </c>
      <c r="F394" s="32" t="s">
        <v>144</v>
      </c>
      <c r="G394" s="33">
        <v>1733.5409999999999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>
      <c r="A395" s="29" t="s">
        <v>34</v>
      </c>
      <c r="B395" s="36"/>
      <c r="C395" s="37"/>
      <c r="D395" s="37"/>
      <c r="E395" s="31" t="s">
        <v>640</v>
      </c>
      <c r="F395" s="37"/>
      <c r="G395" s="37"/>
      <c r="H395" s="37"/>
      <c r="I395" s="37"/>
      <c r="J395" s="38"/>
    </row>
    <row r="396" ht="45">
      <c r="A396" s="29" t="s">
        <v>103</v>
      </c>
      <c r="B396" s="36"/>
      <c r="C396" s="37"/>
      <c r="D396" s="37"/>
      <c r="E396" s="43" t="s">
        <v>641</v>
      </c>
      <c r="F396" s="37"/>
      <c r="G396" s="37"/>
      <c r="H396" s="37"/>
      <c r="I396" s="37"/>
      <c r="J396" s="38"/>
    </row>
    <row r="397" ht="30">
      <c r="A397" s="29" t="s">
        <v>36</v>
      </c>
      <c r="B397" s="36"/>
      <c r="C397" s="37"/>
      <c r="D397" s="37"/>
      <c r="E397" s="31" t="s">
        <v>642</v>
      </c>
      <c r="F397" s="37"/>
      <c r="G397" s="37"/>
      <c r="H397" s="37"/>
      <c r="I397" s="37"/>
      <c r="J397" s="38"/>
    </row>
    <row r="398">
      <c r="A398" s="29" t="s">
        <v>29</v>
      </c>
      <c r="B398" s="29">
        <v>98</v>
      </c>
      <c r="C398" s="30" t="s">
        <v>643</v>
      </c>
      <c r="D398" s="29" t="s">
        <v>31</v>
      </c>
      <c r="E398" s="31" t="s">
        <v>644</v>
      </c>
      <c r="F398" s="32" t="s">
        <v>645</v>
      </c>
      <c r="G398" s="33">
        <v>84.799999999999997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 ht="30">
      <c r="A399" s="29" t="s">
        <v>34</v>
      </c>
      <c r="B399" s="36"/>
      <c r="C399" s="37"/>
      <c r="D399" s="37"/>
      <c r="E399" s="31" t="s">
        <v>646</v>
      </c>
      <c r="F399" s="37"/>
      <c r="G399" s="37"/>
      <c r="H399" s="37"/>
      <c r="I399" s="37"/>
      <c r="J399" s="38"/>
    </row>
    <row r="400">
      <c r="A400" s="29" t="s">
        <v>103</v>
      </c>
      <c r="B400" s="36"/>
      <c r="C400" s="37"/>
      <c r="D400" s="37"/>
      <c r="E400" s="43" t="s">
        <v>647</v>
      </c>
      <c r="F400" s="37"/>
      <c r="G400" s="37"/>
      <c r="H400" s="37"/>
      <c r="I400" s="37"/>
      <c r="J400" s="38"/>
    </row>
    <row r="401" ht="30">
      <c r="A401" s="29" t="s">
        <v>36</v>
      </c>
      <c r="B401" s="36"/>
      <c r="C401" s="37"/>
      <c r="D401" s="37"/>
      <c r="E401" s="31" t="s">
        <v>648</v>
      </c>
      <c r="F401" s="37"/>
      <c r="G401" s="37"/>
      <c r="H401" s="37"/>
      <c r="I401" s="37"/>
      <c r="J401" s="38"/>
    </row>
    <row r="402">
      <c r="A402" s="29" t="s">
        <v>29</v>
      </c>
      <c r="B402" s="29">
        <v>99</v>
      </c>
      <c r="C402" s="30" t="s">
        <v>649</v>
      </c>
      <c r="D402" s="29" t="s">
        <v>31</v>
      </c>
      <c r="E402" s="31" t="s">
        <v>650</v>
      </c>
      <c r="F402" s="32" t="s">
        <v>144</v>
      </c>
      <c r="G402" s="33">
        <v>517.60000000000002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 ht="165">
      <c r="A403" s="29" t="s">
        <v>34</v>
      </c>
      <c r="B403" s="36"/>
      <c r="C403" s="37"/>
      <c r="D403" s="37"/>
      <c r="E403" s="31" t="s">
        <v>651</v>
      </c>
      <c r="F403" s="37"/>
      <c r="G403" s="37"/>
      <c r="H403" s="37"/>
      <c r="I403" s="37"/>
      <c r="J403" s="38"/>
    </row>
    <row r="404" ht="105">
      <c r="A404" s="29" t="s">
        <v>103</v>
      </c>
      <c r="B404" s="36"/>
      <c r="C404" s="37"/>
      <c r="D404" s="37"/>
      <c r="E404" s="43" t="s">
        <v>652</v>
      </c>
      <c r="F404" s="37"/>
      <c r="G404" s="37"/>
      <c r="H404" s="37"/>
      <c r="I404" s="37"/>
      <c r="J404" s="38"/>
    </row>
    <row r="405" ht="30">
      <c r="A405" s="29" t="s">
        <v>36</v>
      </c>
      <c r="B405" s="36"/>
      <c r="C405" s="37"/>
      <c r="D405" s="37"/>
      <c r="E405" s="31" t="s">
        <v>648</v>
      </c>
      <c r="F405" s="37"/>
      <c r="G405" s="37"/>
      <c r="H405" s="37"/>
      <c r="I405" s="37"/>
      <c r="J405" s="38"/>
    </row>
    <row r="406">
      <c r="A406" s="29" t="s">
        <v>29</v>
      </c>
      <c r="B406" s="29">
        <v>100</v>
      </c>
      <c r="C406" s="30" t="s">
        <v>653</v>
      </c>
      <c r="D406" s="29" t="s">
        <v>31</v>
      </c>
      <c r="E406" s="31" t="s">
        <v>654</v>
      </c>
      <c r="F406" s="32" t="s">
        <v>144</v>
      </c>
      <c r="G406" s="33">
        <v>81.150000000000006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 ht="30">
      <c r="A407" s="29" t="s">
        <v>34</v>
      </c>
      <c r="B407" s="36"/>
      <c r="C407" s="37"/>
      <c r="D407" s="37"/>
      <c r="E407" s="31" t="s">
        <v>655</v>
      </c>
      <c r="F407" s="37"/>
      <c r="G407" s="37"/>
      <c r="H407" s="37"/>
      <c r="I407" s="37"/>
      <c r="J407" s="38"/>
    </row>
    <row r="408">
      <c r="A408" s="29" t="s">
        <v>103</v>
      </c>
      <c r="B408" s="36"/>
      <c r="C408" s="37"/>
      <c r="D408" s="37"/>
      <c r="E408" s="43" t="s">
        <v>656</v>
      </c>
      <c r="F408" s="37"/>
      <c r="G408" s="37"/>
      <c r="H408" s="37"/>
      <c r="I408" s="37"/>
      <c r="J408" s="38"/>
    </row>
    <row r="409" ht="30">
      <c r="A409" s="29" t="s">
        <v>36</v>
      </c>
      <c r="B409" s="36"/>
      <c r="C409" s="37"/>
      <c r="D409" s="37"/>
      <c r="E409" s="31" t="s">
        <v>648</v>
      </c>
      <c r="F409" s="37"/>
      <c r="G409" s="37"/>
      <c r="H409" s="37"/>
      <c r="I409" s="37"/>
      <c r="J409" s="38"/>
    </row>
    <row r="410">
      <c r="A410" s="29" t="s">
        <v>29</v>
      </c>
      <c r="B410" s="29">
        <v>101</v>
      </c>
      <c r="C410" s="30" t="s">
        <v>657</v>
      </c>
      <c r="D410" s="29" t="s">
        <v>31</v>
      </c>
      <c r="E410" s="31" t="s">
        <v>658</v>
      </c>
      <c r="F410" s="32" t="s">
        <v>110</v>
      </c>
      <c r="G410" s="33">
        <v>82.182000000000002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 ht="30">
      <c r="A411" s="29" t="s">
        <v>34</v>
      </c>
      <c r="B411" s="36"/>
      <c r="C411" s="37"/>
      <c r="D411" s="37"/>
      <c r="E411" s="31" t="s">
        <v>659</v>
      </c>
      <c r="F411" s="37"/>
      <c r="G411" s="37"/>
      <c r="H411" s="37"/>
      <c r="I411" s="37"/>
      <c r="J411" s="38"/>
    </row>
    <row r="412" ht="60">
      <c r="A412" s="29" t="s">
        <v>103</v>
      </c>
      <c r="B412" s="36"/>
      <c r="C412" s="37"/>
      <c r="D412" s="37"/>
      <c r="E412" s="43" t="s">
        <v>660</v>
      </c>
      <c r="F412" s="37"/>
      <c r="G412" s="37"/>
      <c r="H412" s="37"/>
      <c r="I412" s="37"/>
      <c r="J412" s="38"/>
    </row>
    <row r="413" ht="180">
      <c r="A413" s="29" t="s">
        <v>36</v>
      </c>
      <c r="B413" s="36"/>
      <c r="C413" s="37"/>
      <c r="D413" s="37"/>
      <c r="E413" s="31" t="s">
        <v>661</v>
      </c>
      <c r="F413" s="37"/>
      <c r="G413" s="37"/>
      <c r="H413" s="37"/>
      <c r="I413" s="37"/>
      <c r="J413" s="38"/>
    </row>
    <row r="414">
      <c r="A414" s="29" t="s">
        <v>29</v>
      </c>
      <c r="B414" s="29">
        <v>102</v>
      </c>
      <c r="C414" s="30" t="s">
        <v>662</v>
      </c>
      <c r="D414" s="29" t="s">
        <v>31</v>
      </c>
      <c r="E414" s="31" t="s">
        <v>663</v>
      </c>
      <c r="F414" s="32" t="s">
        <v>110</v>
      </c>
      <c r="G414" s="33">
        <v>36.276000000000003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>
      <c r="A415" s="29" t="s">
        <v>34</v>
      </c>
      <c r="B415" s="36"/>
      <c r="C415" s="37"/>
      <c r="D415" s="37"/>
      <c r="E415" s="31" t="s">
        <v>664</v>
      </c>
      <c r="F415" s="37"/>
      <c r="G415" s="37"/>
      <c r="H415" s="37"/>
      <c r="I415" s="37"/>
      <c r="J415" s="38"/>
    </row>
    <row r="416" ht="45">
      <c r="A416" s="29" t="s">
        <v>103</v>
      </c>
      <c r="B416" s="36"/>
      <c r="C416" s="37"/>
      <c r="D416" s="37"/>
      <c r="E416" s="43" t="s">
        <v>665</v>
      </c>
      <c r="F416" s="37"/>
      <c r="G416" s="37"/>
      <c r="H416" s="37"/>
      <c r="I416" s="37"/>
      <c r="J416" s="38"/>
    </row>
    <row r="417" ht="150">
      <c r="A417" s="29" t="s">
        <v>36</v>
      </c>
      <c r="B417" s="36"/>
      <c r="C417" s="37"/>
      <c r="D417" s="37"/>
      <c r="E417" s="31" t="s">
        <v>666</v>
      </c>
      <c r="F417" s="37"/>
      <c r="G417" s="37"/>
      <c r="H417" s="37"/>
      <c r="I417" s="37"/>
      <c r="J417" s="38"/>
    </row>
    <row r="418">
      <c r="A418" s="29" t="s">
        <v>29</v>
      </c>
      <c r="B418" s="29">
        <v>103</v>
      </c>
      <c r="C418" s="30" t="s">
        <v>667</v>
      </c>
      <c r="D418" s="29" t="s">
        <v>31</v>
      </c>
      <c r="E418" s="31" t="s">
        <v>668</v>
      </c>
      <c r="F418" s="32" t="s">
        <v>101</v>
      </c>
      <c r="G418" s="33">
        <v>0.59999999999999998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>
      <c r="A419" s="29" t="s">
        <v>34</v>
      </c>
      <c r="B419" s="36"/>
      <c r="C419" s="37"/>
      <c r="D419" s="37"/>
      <c r="E419" s="31" t="s">
        <v>669</v>
      </c>
      <c r="F419" s="37"/>
      <c r="G419" s="37"/>
      <c r="H419" s="37"/>
      <c r="I419" s="37"/>
      <c r="J419" s="38"/>
    </row>
    <row r="420">
      <c r="A420" s="29" t="s">
        <v>103</v>
      </c>
      <c r="B420" s="36"/>
      <c r="C420" s="37"/>
      <c r="D420" s="37"/>
      <c r="E420" s="43" t="s">
        <v>670</v>
      </c>
      <c r="F420" s="37"/>
      <c r="G420" s="37"/>
      <c r="H420" s="37"/>
      <c r="I420" s="37"/>
      <c r="J420" s="38"/>
    </row>
    <row r="421" ht="75">
      <c r="A421" s="29" t="s">
        <v>36</v>
      </c>
      <c r="B421" s="36"/>
      <c r="C421" s="37"/>
      <c r="D421" s="37"/>
      <c r="E421" s="31" t="s">
        <v>671</v>
      </c>
      <c r="F421" s="37"/>
      <c r="G421" s="37"/>
      <c r="H421" s="37"/>
      <c r="I421" s="37"/>
      <c r="J421" s="38"/>
    </row>
    <row r="422">
      <c r="A422" s="29" t="s">
        <v>29</v>
      </c>
      <c r="B422" s="29">
        <v>104</v>
      </c>
      <c r="C422" s="30" t="s">
        <v>672</v>
      </c>
      <c r="D422" s="29" t="s">
        <v>31</v>
      </c>
      <c r="E422" s="31" t="s">
        <v>673</v>
      </c>
      <c r="F422" s="32" t="s">
        <v>203</v>
      </c>
      <c r="G422" s="33">
        <v>19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>
      <c r="A423" s="29" t="s">
        <v>34</v>
      </c>
      <c r="B423" s="36"/>
      <c r="C423" s="37"/>
      <c r="D423" s="37"/>
      <c r="E423" s="31" t="s">
        <v>674</v>
      </c>
      <c r="F423" s="37"/>
      <c r="G423" s="37"/>
      <c r="H423" s="37"/>
      <c r="I423" s="37"/>
      <c r="J423" s="38"/>
    </row>
    <row r="424" ht="45">
      <c r="A424" s="29" t="s">
        <v>103</v>
      </c>
      <c r="B424" s="36"/>
      <c r="C424" s="37"/>
      <c r="D424" s="37"/>
      <c r="E424" s="43" t="s">
        <v>675</v>
      </c>
      <c r="F424" s="37"/>
      <c r="G424" s="37"/>
      <c r="H424" s="37"/>
      <c r="I424" s="37"/>
      <c r="J424" s="38"/>
    </row>
    <row r="425" ht="120">
      <c r="A425" s="29" t="s">
        <v>36</v>
      </c>
      <c r="B425" s="36"/>
      <c r="C425" s="37"/>
      <c r="D425" s="37"/>
      <c r="E425" s="31" t="s">
        <v>676</v>
      </c>
      <c r="F425" s="37"/>
      <c r="G425" s="37"/>
      <c r="H425" s="37"/>
      <c r="I425" s="37"/>
      <c r="J425" s="38"/>
    </row>
    <row r="426">
      <c r="A426" s="29" t="s">
        <v>29</v>
      </c>
      <c r="B426" s="29">
        <v>105</v>
      </c>
      <c r="C426" s="30" t="s">
        <v>677</v>
      </c>
      <c r="D426" s="29" t="s">
        <v>31</v>
      </c>
      <c r="E426" s="31" t="s">
        <v>678</v>
      </c>
      <c r="F426" s="32" t="s">
        <v>144</v>
      </c>
      <c r="G426" s="33">
        <v>603.44000000000005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>
      <c r="A427" s="29" t="s">
        <v>34</v>
      </c>
      <c r="B427" s="36"/>
      <c r="C427" s="37"/>
      <c r="D427" s="37"/>
      <c r="E427" s="31" t="s">
        <v>679</v>
      </c>
      <c r="F427" s="37"/>
      <c r="G427" s="37"/>
      <c r="H427" s="37"/>
      <c r="I427" s="37"/>
      <c r="J427" s="38"/>
    </row>
    <row r="428" ht="45">
      <c r="A428" s="29" t="s">
        <v>103</v>
      </c>
      <c r="B428" s="36"/>
      <c r="C428" s="37"/>
      <c r="D428" s="37"/>
      <c r="E428" s="43" t="s">
        <v>680</v>
      </c>
      <c r="F428" s="37"/>
      <c r="G428" s="37"/>
      <c r="H428" s="37"/>
      <c r="I428" s="37"/>
      <c r="J428" s="38"/>
    </row>
    <row r="429" ht="75">
      <c r="A429" s="29" t="s">
        <v>36</v>
      </c>
      <c r="B429" s="39"/>
      <c r="C429" s="40"/>
      <c r="D429" s="40"/>
      <c r="E429" s="31" t="s">
        <v>681</v>
      </c>
      <c r="F429" s="40"/>
      <c r="G429" s="40"/>
      <c r="H429" s="40"/>
      <c r="I429" s="40"/>
      <c r="J42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2024-04-02T07:08:25Z</dcterms:created>
  <dcterms:modified xsi:type="dcterms:W3CDTF">2024-04-02T07:08:26Z</dcterms:modified>
</cp:coreProperties>
</file>